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eo\Desktop\МОИ_ДОКУМЕНТЫ\Меню 10 дневные\новые меню 2024-2025 г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86" i="1" l="1"/>
  <c r="H186" i="1"/>
  <c r="I186" i="1"/>
  <c r="J186" i="1"/>
  <c r="F186" i="1"/>
  <c r="G184" i="1"/>
  <c r="H184" i="1"/>
  <c r="I184" i="1"/>
  <c r="J184" i="1"/>
  <c r="G185" i="1"/>
  <c r="H185" i="1"/>
  <c r="I185" i="1"/>
  <c r="J185" i="1"/>
  <c r="F185" i="1"/>
  <c r="F184" i="1"/>
  <c r="G166" i="1"/>
  <c r="H166" i="1"/>
  <c r="I166" i="1"/>
  <c r="J166" i="1"/>
  <c r="F166" i="1"/>
  <c r="G147" i="1"/>
  <c r="H147" i="1"/>
  <c r="I147" i="1"/>
  <c r="J147" i="1"/>
  <c r="F147" i="1"/>
  <c r="G129" i="1"/>
  <c r="H129" i="1"/>
  <c r="I129" i="1"/>
  <c r="J129" i="1"/>
  <c r="F129" i="1"/>
  <c r="G111" i="1"/>
  <c r="H111" i="1"/>
  <c r="I111" i="1"/>
  <c r="J111" i="1"/>
  <c r="F111" i="1"/>
  <c r="G93" i="1"/>
  <c r="H93" i="1"/>
  <c r="I93" i="1"/>
  <c r="J93" i="1"/>
  <c r="F93" i="1"/>
  <c r="G76" i="1"/>
  <c r="H76" i="1"/>
  <c r="I76" i="1"/>
  <c r="J76" i="1"/>
  <c r="F76" i="1"/>
  <c r="G58" i="1"/>
  <c r="H58" i="1"/>
  <c r="I58" i="1"/>
  <c r="J58" i="1"/>
  <c r="F58" i="1"/>
  <c r="G40" i="1"/>
  <c r="H40" i="1"/>
  <c r="I40" i="1"/>
  <c r="J40" i="1"/>
  <c r="F40" i="1"/>
  <c r="G22" i="1"/>
  <c r="H22" i="1"/>
  <c r="I22" i="1"/>
  <c r="J22" i="1"/>
  <c r="F22" i="1"/>
  <c r="F19" i="1"/>
  <c r="G29" i="1" l="1"/>
  <c r="H29" i="1"/>
  <c r="I29" i="1"/>
  <c r="J29" i="1"/>
  <c r="F29" i="1"/>
  <c r="G118" i="1"/>
  <c r="H118" i="1"/>
  <c r="I118" i="1"/>
  <c r="J118" i="1"/>
  <c r="B185" i="1" l="1"/>
  <c r="A185" i="1"/>
  <c r="J181" i="1"/>
  <c r="I181" i="1"/>
  <c r="H181" i="1"/>
  <c r="G181" i="1"/>
  <c r="F181" i="1"/>
  <c r="B174" i="1"/>
  <c r="A174" i="1"/>
  <c r="J173" i="1"/>
  <c r="I173" i="1"/>
  <c r="H173" i="1"/>
  <c r="G173" i="1"/>
  <c r="F173" i="1"/>
  <c r="B167" i="1"/>
  <c r="A167" i="1"/>
  <c r="J163" i="1"/>
  <c r="I163" i="1"/>
  <c r="H163" i="1"/>
  <c r="G163" i="1"/>
  <c r="F163" i="1"/>
  <c r="B155" i="1"/>
  <c r="A155" i="1"/>
  <c r="J154" i="1"/>
  <c r="J167" i="1" s="1"/>
  <c r="I154" i="1"/>
  <c r="I167" i="1" s="1"/>
  <c r="H154" i="1"/>
  <c r="G154" i="1"/>
  <c r="F154" i="1"/>
  <c r="F167" i="1" s="1"/>
  <c r="B148" i="1"/>
  <c r="A148" i="1"/>
  <c r="J144" i="1"/>
  <c r="I144" i="1"/>
  <c r="H144" i="1"/>
  <c r="G144" i="1"/>
  <c r="F144" i="1"/>
  <c r="B137" i="1"/>
  <c r="A137" i="1"/>
  <c r="J136" i="1"/>
  <c r="I136" i="1"/>
  <c r="H136" i="1"/>
  <c r="H148" i="1" s="1"/>
  <c r="G136" i="1"/>
  <c r="F136" i="1"/>
  <c r="B130" i="1"/>
  <c r="A130" i="1"/>
  <c r="J126" i="1"/>
  <c r="J130" i="1" s="1"/>
  <c r="I126" i="1"/>
  <c r="I130" i="1" s="1"/>
  <c r="H126" i="1"/>
  <c r="H130" i="1" s="1"/>
  <c r="G126" i="1"/>
  <c r="G130" i="1" s="1"/>
  <c r="F126" i="1"/>
  <c r="B119" i="1"/>
  <c r="A119" i="1"/>
  <c r="F118" i="1"/>
  <c r="B112" i="1"/>
  <c r="A112" i="1"/>
  <c r="J108" i="1"/>
  <c r="I108" i="1"/>
  <c r="H108" i="1"/>
  <c r="G108" i="1"/>
  <c r="F108" i="1"/>
  <c r="B101" i="1"/>
  <c r="A101" i="1"/>
  <c r="J100" i="1"/>
  <c r="I100" i="1"/>
  <c r="H100" i="1"/>
  <c r="G100" i="1"/>
  <c r="F100" i="1"/>
  <c r="B94" i="1"/>
  <c r="A94" i="1"/>
  <c r="J90" i="1"/>
  <c r="I90" i="1"/>
  <c r="H90" i="1"/>
  <c r="G90" i="1"/>
  <c r="F90" i="1"/>
  <c r="B83" i="1"/>
  <c r="A83" i="1"/>
  <c r="J82" i="1"/>
  <c r="I82" i="1"/>
  <c r="H82" i="1"/>
  <c r="G82" i="1"/>
  <c r="F82" i="1"/>
  <c r="B77" i="1"/>
  <c r="A77" i="1"/>
  <c r="J73" i="1"/>
  <c r="I73" i="1"/>
  <c r="H73" i="1"/>
  <c r="G73" i="1"/>
  <c r="F73" i="1"/>
  <c r="B66" i="1"/>
  <c r="A66" i="1"/>
  <c r="J65" i="1"/>
  <c r="I65" i="1"/>
  <c r="H65" i="1"/>
  <c r="G65" i="1"/>
  <c r="F65" i="1"/>
  <c r="B59" i="1"/>
  <c r="A59" i="1"/>
  <c r="J55" i="1"/>
  <c r="I55" i="1"/>
  <c r="H55" i="1"/>
  <c r="G55" i="1"/>
  <c r="F55" i="1"/>
  <c r="B48" i="1"/>
  <c r="A48" i="1"/>
  <c r="J47" i="1"/>
  <c r="I47" i="1"/>
  <c r="H47" i="1"/>
  <c r="G47" i="1"/>
  <c r="F47" i="1"/>
  <c r="B41" i="1"/>
  <c r="A41" i="1"/>
  <c r="J37" i="1"/>
  <c r="J41" i="1" s="1"/>
  <c r="I37" i="1"/>
  <c r="I41" i="1" s="1"/>
  <c r="H37" i="1"/>
  <c r="H41" i="1" s="1"/>
  <c r="G37" i="1"/>
  <c r="G41" i="1" s="1"/>
  <c r="F37" i="1"/>
  <c r="F41" i="1" s="1"/>
  <c r="B30" i="1"/>
  <c r="A30" i="1"/>
  <c r="B23" i="1"/>
  <c r="A23" i="1"/>
  <c r="J19" i="1"/>
  <c r="I19" i="1"/>
  <c r="H19" i="1"/>
  <c r="G19" i="1"/>
  <c r="B11" i="1"/>
  <c r="A11" i="1"/>
  <c r="J10" i="1"/>
  <c r="I10" i="1"/>
  <c r="H10" i="1"/>
  <c r="G10" i="1"/>
  <c r="F10" i="1"/>
  <c r="F23" i="1" s="1"/>
  <c r="F148" i="1" l="1"/>
  <c r="J148" i="1"/>
  <c r="H167" i="1"/>
  <c r="G167" i="1"/>
  <c r="G59" i="1"/>
  <c r="I77" i="1"/>
  <c r="G94" i="1"/>
  <c r="I112" i="1"/>
  <c r="I148" i="1"/>
  <c r="J23" i="1"/>
  <c r="G148" i="1"/>
  <c r="I23" i="1"/>
  <c r="H59" i="1"/>
  <c r="F77" i="1"/>
  <c r="J77" i="1"/>
  <c r="H94" i="1"/>
  <c r="F112" i="1"/>
  <c r="J112" i="1"/>
  <c r="G23" i="1"/>
  <c r="I59" i="1"/>
  <c r="G77" i="1"/>
  <c r="I94" i="1"/>
  <c r="G112" i="1"/>
  <c r="H23" i="1"/>
  <c r="F59" i="1"/>
  <c r="J59" i="1"/>
  <c r="H77" i="1"/>
  <c r="F94" i="1"/>
  <c r="J94" i="1"/>
  <c r="H112" i="1"/>
  <c r="F130" i="1"/>
</calcChain>
</file>

<file path=xl/sharedStrings.xml><?xml version="1.0" encoding="utf-8"?>
<sst xmlns="http://schemas.openxmlformats.org/spreadsheetml/2006/main" count="373" uniqueCount="128">
  <si>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</si>
  <si>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</si>
  <si>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</si>
  <si>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</si>
  <si>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</si>
  <si>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</si>
  <si>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</si>
  <si>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</si>
  <si>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</si>
  <si>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</si>
  <si>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</si>
  <si>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</si>
  <si>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</si>
  <si>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</si>
  <si>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</si>
  <si>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</si>
  <si>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</si>
  <si>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</si>
  <si>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</si>
  <si>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</si>
  <si>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</si>
  <si>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</si>
  <si>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</si>
  <si>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</si>
  <si>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</si>
  <si>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</si>
  <si>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</si>
  <si>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</si>
  <si>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</si>
  <si>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</si>
  <si>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</si>
  <si>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</si>
  <si>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</si>
  <si>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</si>
  <si>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</si>
  <si>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</si>
  <si>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</si>
  <si>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</si>
  <si>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Прасалова М.В.</t>
  </si>
  <si>
    <t>Чай с сахаром</t>
  </si>
  <si>
    <t>Яблоко</t>
  </si>
  <si>
    <t>Рис отварной</t>
  </si>
  <si>
    <t>Компот из смеси сухофруктов</t>
  </si>
  <si>
    <t>Курица отварная</t>
  </si>
  <si>
    <t>54-21м-2020</t>
  </si>
  <si>
    <t>Гуляш из говядины</t>
  </si>
  <si>
    <t>Картофельное пюре</t>
  </si>
  <si>
    <t>Напиток из шиповника</t>
  </si>
  <si>
    <t>Компот из кураги</t>
  </si>
  <si>
    <t>Какао с молоком</t>
  </si>
  <si>
    <t>Молоко сгущенное с сахаром</t>
  </si>
  <si>
    <t>Компот из изюма</t>
  </si>
  <si>
    <t>54-3соус-2020</t>
  </si>
  <si>
    <t>Каша гречневая рассыпчатая</t>
  </si>
  <si>
    <t>Котлета из курицы</t>
  </si>
  <si>
    <t>54-5м-2020</t>
  </si>
  <si>
    <t>54-10м-2020</t>
  </si>
  <si>
    <t>Хлеб ржано- пшеничный</t>
  </si>
  <si>
    <t>Мандарин</t>
  </si>
  <si>
    <t>Апельсин</t>
  </si>
  <si>
    <t>7-18 лет</t>
  </si>
  <si>
    <t>Каша из "Геркулеса" вязкая</t>
  </si>
  <si>
    <t>Кофейный напиток с молоком</t>
  </si>
  <si>
    <t>Бутерброд с сыром</t>
  </si>
  <si>
    <t>Чай с лимоном</t>
  </si>
  <si>
    <t xml:space="preserve">Запеканка из творога </t>
  </si>
  <si>
    <t>Джем</t>
  </si>
  <si>
    <t>Батон нарезной</t>
  </si>
  <si>
    <t xml:space="preserve">Каша рисовая вязкая </t>
  </si>
  <si>
    <t>Груши</t>
  </si>
  <si>
    <t>Масло сливочное</t>
  </si>
  <si>
    <t>Омлет натуральный</t>
  </si>
  <si>
    <t>Макаронные изделия отварные с сыром</t>
  </si>
  <si>
    <t>Каша "Дружба"</t>
  </si>
  <si>
    <t>Сыр</t>
  </si>
  <si>
    <t>54-1з</t>
  </si>
  <si>
    <t>Груша</t>
  </si>
  <si>
    <t>Запеканка из  творога</t>
  </si>
  <si>
    <t>Кукуруза консервированная</t>
  </si>
  <si>
    <t>Макаронные изделия отварные</t>
  </si>
  <si>
    <t>Птица отварная</t>
  </si>
  <si>
    <t>Каша рисовая вязкая</t>
  </si>
  <si>
    <t xml:space="preserve">Чай с лимоном </t>
  </si>
  <si>
    <t>Банан</t>
  </si>
  <si>
    <t>Овощи натуральные (огурцы)</t>
  </si>
  <si>
    <t>Салат из отварной свеклы</t>
  </si>
  <si>
    <t>Печень, тушенная в соусе сметанном</t>
  </si>
  <si>
    <t>359/408</t>
  </si>
  <si>
    <t>Салат витаминный</t>
  </si>
  <si>
    <t>Компот из свежезамороженных ягод</t>
  </si>
  <si>
    <t>54-2м</t>
  </si>
  <si>
    <t>Огурец соленый</t>
  </si>
  <si>
    <t>Суп картофельный с рыбой</t>
  </si>
  <si>
    <t>Плов из отварной птицы</t>
  </si>
  <si>
    <t>Салат картофельный с соленым огурцом и зеленым горошком</t>
  </si>
  <si>
    <t>Рыба,запеченная под молочным соусом</t>
  </si>
  <si>
    <t>Сок фруктовый</t>
  </si>
  <si>
    <t>Овощи натуральные (помидор)</t>
  </si>
  <si>
    <t>Суп лапша с курицей</t>
  </si>
  <si>
    <t>Капуста тушенная с мясом</t>
  </si>
  <si>
    <t>Азу по - Татарски</t>
  </si>
  <si>
    <t>Салат из капусты белокочанной с р/м</t>
  </si>
  <si>
    <t xml:space="preserve">Соус красный основной </t>
  </si>
  <si>
    <t>Винегрет овощной</t>
  </si>
  <si>
    <t>Рыба, тушенная в томате с овощами</t>
  </si>
  <si>
    <t>Полдник</t>
  </si>
  <si>
    <t>Печенье</t>
  </si>
  <si>
    <t>сладкое</t>
  </si>
  <si>
    <t>Кисель плодово-ягодный</t>
  </si>
  <si>
    <t>Баранки сдобные</t>
  </si>
  <si>
    <t>Йогурт</t>
  </si>
  <si>
    <t>Сдоба обыкновенная</t>
  </si>
  <si>
    <t>Пряник</t>
  </si>
  <si>
    <t>Молоко кипяченое</t>
  </si>
  <si>
    <t>Сухари</t>
  </si>
  <si>
    <t>Вафли</t>
  </si>
  <si>
    <t>Булочка ванильная</t>
  </si>
  <si>
    <t>Коржик</t>
  </si>
  <si>
    <t>пром.</t>
  </si>
  <si>
    <t>МКОУ "Бутиковская СОШ"</t>
  </si>
  <si>
    <t>Овощи натуральные (огурец )</t>
  </si>
  <si>
    <t>Свекольник на бульоне</t>
  </si>
  <si>
    <t>Суп картофельный с бобовыми на бульоне</t>
  </si>
  <si>
    <t>Суп картофельный с крупой (гречневый) на бульоне</t>
  </si>
  <si>
    <t>Борщ с капустой и картофелем на бульоне</t>
  </si>
  <si>
    <t>Рассольник ленинградский на бульоне</t>
  </si>
  <si>
    <t>Суп картофельный с фасолью на бульоне</t>
  </si>
  <si>
    <t>Щи из свежей капусты с картофелем на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</si>
</sst>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06">
    <xf numFmtId="0" fontId="2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1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center" vertical="top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2" fillId="0" borderId="9" xfId="0" applyNumberFormat="1" applyFont="1" applyBorder="1"/>
    <xf numFmtId="0" fontId="2" fillId="0" borderId="10" xfId="0" applyNumberFormat="1" applyFont="1" applyBorder="1"/>
    <xf numFmtId="0" fontId="3" fillId="2" borderId="10" xfId="0" applyNumberFormat="1" applyFont="1" applyFill="1" applyBorder="1" applyAlignment="1" applyProtection="1">
      <alignment vertical="top" wrapText="1"/>
      <protection locked="0"/>
    </xf>
    <xf numFmtId="0" fontId="3" fillId="2" borderId="10" xfId="0" applyNumberFormat="1" applyFont="1" applyFill="1" applyBorder="1" applyAlignment="1" applyProtection="1">
      <alignment horizontal="center" vertical="top" wrapText="1"/>
      <protection locked="0"/>
    </xf>
    <xf numFmtId="0" fontId="3" fillId="0" borderId="11" xfId="0" applyNumberFormat="1" applyFont="1" applyBorder="1" applyAlignment="1">
      <alignment horizontal="center"/>
    </xf>
    <xf numFmtId="0" fontId="3" fillId="0" borderId="12" xfId="0" applyNumberFormat="1" applyFont="1" applyBorder="1" applyAlignment="1">
      <alignment horizontal="center"/>
    </xf>
    <xf numFmtId="0" fontId="2" fillId="0" borderId="13" xfId="0" applyNumberFormat="1" applyFont="1" applyBorder="1"/>
    <xf numFmtId="0" fontId="2" fillId="2" borderId="1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vertical="top" wrapText="1"/>
      <protection locked="0"/>
    </xf>
    <xf numFmtId="0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/>
    <xf numFmtId="0" fontId="3" fillId="0" borderId="14" xfId="0" applyNumberFormat="1" applyFont="1" applyBorder="1" applyAlignment="1">
      <alignment horizontal="center"/>
    </xf>
    <xf numFmtId="0" fontId="3" fillId="0" borderId="15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10" fillId="0" borderId="1" xfId="0" applyNumberFormat="1" applyFont="1" applyBorder="1" applyAlignment="1" applyProtection="1">
      <alignment horizontal="right"/>
      <protection locked="0"/>
    </xf>
    <xf numFmtId="0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6" xfId="0" applyNumberFormat="1" applyFont="1" applyBorder="1" applyAlignment="1">
      <alignment horizontal="center"/>
    </xf>
    <xf numFmtId="0" fontId="3" fillId="0" borderId="17" xfId="0" applyNumberFormat="1" applyFont="1" applyBorder="1" applyAlignment="1">
      <alignment horizontal="center"/>
    </xf>
    <xf numFmtId="0" fontId="2" fillId="0" borderId="17" xfId="0" applyNumberFormat="1" applyFont="1" applyBorder="1"/>
    <xf numFmtId="0" fontId="3" fillId="3" borderId="18" xfId="0" applyNumberFormat="1" applyFont="1" applyFill="1" applyBorder="1" applyAlignment="1">
      <alignment horizontal="center"/>
    </xf>
    <xf numFmtId="0" fontId="3" fillId="3" borderId="19" xfId="0" applyNumberFormat="1" applyFont="1" applyFill="1" applyBorder="1" applyAlignment="1">
      <alignment horizontal="center"/>
    </xf>
    <xf numFmtId="0" fontId="3" fillId="3" borderId="19" xfId="0" applyNumberFormat="1" applyFont="1" applyFill="1" applyBorder="1" applyAlignment="1">
      <alignment vertical="top" wrapText="1"/>
    </xf>
    <xf numFmtId="0" fontId="3" fillId="3" borderId="19" xfId="0" applyNumberFormat="1" applyFont="1" applyFill="1" applyBorder="1" applyAlignment="1">
      <alignment horizontal="center" vertical="top" wrapText="1"/>
    </xf>
    <xf numFmtId="0" fontId="3" fillId="0" borderId="13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0" fontId="3" fillId="0" borderId="5" xfId="0" applyNumberFormat="1" applyFont="1" applyBorder="1"/>
    <xf numFmtId="0" fontId="3" fillId="0" borderId="6" xfId="0" applyNumberFormat="1" applyFont="1" applyBorder="1"/>
    <xf numFmtId="2" fontId="3" fillId="2" borderId="10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 vertical="top" wrapText="1"/>
    </xf>
    <xf numFmtId="0" fontId="12" fillId="2" borderId="1" xfId="0" applyNumberFormat="1" applyFont="1" applyFill="1" applyBorder="1" applyAlignment="1" applyProtection="1">
      <alignment vertical="top" wrapText="1"/>
      <protection locked="0"/>
    </xf>
    <xf numFmtId="0" fontId="12" fillId="2" borderId="10" xfId="0" applyNumberFormat="1" applyFont="1" applyFill="1" applyBorder="1" applyAlignment="1" applyProtection="1">
      <alignment vertical="top" wrapText="1"/>
      <protection locked="0"/>
    </xf>
    <xf numFmtId="0" fontId="12" fillId="2" borderId="4" xfId="0" applyNumberFormat="1" applyFont="1" applyFill="1" applyBorder="1" applyAlignment="1" applyProtection="1">
      <alignment vertical="top" wrapText="1"/>
      <protection locked="0"/>
    </xf>
    <xf numFmtId="0" fontId="3" fillId="2" borderId="4" xfId="0" applyNumberFormat="1" applyFont="1" applyFill="1" applyBorder="1" applyAlignment="1" applyProtection="1">
      <alignment horizontal="center" vertical="top" wrapText="1"/>
      <protection locked="0"/>
    </xf>
    <xf numFmtId="2" fontId="3" fillId="2" borderId="4" xfId="0" applyNumberFormat="1" applyFont="1" applyFill="1" applyBorder="1" applyAlignment="1" applyProtection="1">
      <alignment horizontal="center" vertical="top" wrapText="1"/>
      <protection locked="0"/>
    </xf>
    <xf numFmtId="2" fontId="3" fillId="3" borderId="19" xfId="0" applyNumberFormat="1" applyFont="1" applyFill="1" applyBorder="1" applyAlignment="1">
      <alignment horizontal="center" vertical="top" wrapText="1"/>
    </xf>
    <xf numFmtId="2" fontId="3" fillId="0" borderId="23" xfId="0" applyNumberFormat="1" applyFont="1" applyBorder="1" applyAlignment="1">
      <alignment horizontal="center" vertical="top" wrapText="1"/>
    </xf>
    <xf numFmtId="2" fontId="3" fillId="3" borderId="24" xfId="0" applyNumberFormat="1" applyFont="1" applyFill="1" applyBorder="1" applyAlignment="1">
      <alignment horizontal="center" vertical="top" wrapText="1"/>
    </xf>
    <xf numFmtId="2" fontId="3" fillId="2" borderId="23" xfId="0" applyNumberFormat="1" applyFont="1" applyFill="1" applyBorder="1" applyAlignment="1" applyProtection="1">
      <alignment horizontal="center" vertical="top" wrapText="1"/>
      <protection locked="0"/>
    </xf>
    <xf numFmtId="2" fontId="3" fillId="2" borderId="25" xfId="0" applyNumberFormat="1" applyFont="1" applyFill="1" applyBorder="1" applyAlignment="1" applyProtection="1">
      <alignment horizontal="center" vertical="top" wrapText="1"/>
      <protection locked="0"/>
    </xf>
    <xf numFmtId="2" fontId="3" fillId="2" borderId="26" xfId="0" applyNumberFormat="1" applyFont="1" applyFill="1" applyBorder="1" applyAlignment="1" applyProtection="1">
      <alignment horizontal="center" vertical="top" wrapText="1"/>
      <protection locked="0"/>
    </xf>
    <xf numFmtId="0" fontId="3" fillId="0" borderId="23" xfId="0" applyNumberFormat="1" applyFont="1" applyBorder="1" applyAlignment="1">
      <alignment horizontal="center" vertical="top" wrapText="1"/>
    </xf>
    <xf numFmtId="0" fontId="13" fillId="0" borderId="28" xfId="0" applyNumberFormat="1" applyFont="1" applyBorder="1" applyAlignment="1">
      <alignment horizontal="center" vertical="center" wrapText="1"/>
    </xf>
    <xf numFmtId="0" fontId="3" fillId="2" borderId="29" xfId="0" applyNumberFormat="1" applyFont="1" applyFill="1" applyBorder="1" applyAlignment="1" applyProtection="1">
      <alignment horizontal="center" vertical="top" wrapText="1"/>
      <protection locked="0"/>
    </xf>
    <xf numFmtId="0" fontId="3" fillId="2" borderId="30" xfId="0" applyNumberFormat="1" applyFont="1" applyFill="1" applyBorder="1" applyAlignment="1" applyProtection="1">
      <alignment horizontal="center" vertical="top" wrapText="1"/>
      <protection locked="0"/>
    </xf>
    <xf numFmtId="0" fontId="3" fillId="0" borderId="30" xfId="0" applyNumberFormat="1" applyFont="1" applyBorder="1" applyAlignment="1">
      <alignment horizontal="center" vertical="top" wrapText="1"/>
    </xf>
    <xf numFmtId="0" fontId="12" fillId="2" borderId="30" xfId="0" applyNumberFormat="1" applyFont="1" applyFill="1" applyBorder="1" applyAlignment="1" applyProtection="1">
      <alignment horizontal="center" vertical="top" wrapText="1"/>
      <protection locked="0"/>
    </xf>
    <xf numFmtId="0" fontId="3" fillId="3" borderId="31" xfId="0" applyNumberFormat="1" applyFont="1" applyFill="1" applyBorder="1" applyAlignment="1">
      <alignment horizontal="center" vertical="top" wrapText="1"/>
    </xf>
    <xf numFmtId="0" fontId="3" fillId="3" borderId="30" xfId="0" applyNumberFormat="1" applyFont="1" applyFill="1" applyBorder="1" applyAlignment="1">
      <alignment horizontal="center" vertical="top" wrapText="1"/>
    </xf>
    <xf numFmtId="0" fontId="3" fillId="2" borderId="31" xfId="0" applyNumberFormat="1" applyFont="1" applyFill="1" applyBorder="1" applyAlignment="1" applyProtection="1">
      <alignment horizontal="center" vertical="top" wrapText="1"/>
      <protection locked="0"/>
    </xf>
    <xf numFmtId="0" fontId="3" fillId="0" borderId="31" xfId="0" applyNumberFormat="1" applyFont="1" applyBorder="1" applyAlignment="1">
      <alignment horizontal="center"/>
    </xf>
    <xf numFmtId="0" fontId="3" fillId="0" borderId="17" xfId="0" applyNumberFormat="1" applyFont="1" applyBorder="1" applyAlignment="1">
      <alignment vertical="top" wrapText="1"/>
    </xf>
    <xf numFmtId="0" fontId="3" fillId="0" borderId="17" xfId="0" applyNumberFormat="1" applyFont="1" applyBorder="1" applyAlignment="1">
      <alignment horizontal="center" vertical="top" wrapText="1"/>
    </xf>
    <xf numFmtId="2" fontId="3" fillId="0" borderId="17" xfId="0" applyNumberFormat="1" applyFont="1" applyBorder="1" applyAlignment="1">
      <alignment horizontal="center" vertical="top" wrapText="1"/>
    </xf>
    <xf numFmtId="2" fontId="3" fillId="0" borderId="34" xfId="0" applyNumberFormat="1" applyFont="1" applyBorder="1" applyAlignment="1">
      <alignment horizontal="center" vertical="top" wrapText="1"/>
    </xf>
    <xf numFmtId="0" fontId="3" fillId="0" borderId="32" xfId="0" applyNumberFormat="1" applyFont="1" applyBorder="1" applyAlignment="1">
      <alignment horizontal="center" vertical="top" wrapText="1"/>
    </xf>
    <xf numFmtId="0" fontId="1" fillId="0" borderId="13" xfId="0" applyNumberFormat="1" applyFont="1" applyBorder="1"/>
    <xf numFmtId="0" fontId="14" fillId="0" borderId="33" xfId="0" applyNumberFormat="1" applyFont="1" applyBorder="1" applyAlignment="1" applyProtection="1">
      <alignment horizontal="right"/>
      <protection locked="0"/>
    </xf>
    <xf numFmtId="0" fontId="1" fillId="0" borderId="33" xfId="0" applyNumberFormat="1" applyFont="1" applyBorder="1" applyAlignment="1" applyProtection="1">
      <alignment horizontal="left"/>
      <protection locked="0"/>
    </xf>
    <xf numFmtId="0" fontId="3" fillId="4" borderId="0" xfId="0" applyNumberFormat="1" applyFont="1" applyFill="1" applyBorder="1" applyAlignment="1" applyProtection="1">
      <alignment horizontal="center" vertical="top" wrapText="1"/>
      <protection locked="0"/>
    </xf>
    <xf numFmtId="0" fontId="3" fillId="0" borderId="35" xfId="0" applyNumberFormat="1" applyFont="1" applyBorder="1" applyAlignment="1">
      <alignment horizontal="center" vertical="top" wrapText="1"/>
    </xf>
    <xf numFmtId="0" fontId="12" fillId="5" borderId="17" xfId="0" applyNumberFormat="1" applyFont="1" applyFill="1" applyBorder="1" applyAlignment="1">
      <alignment vertical="top" wrapText="1"/>
    </xf>
    <xf numFmtId="0" fontId="3" fillId="5" borderId="17" xfId="0" applyNumberFormat="1" applyFont="1" applyFill="1" applyBorder="1" applyAlignment="1">
      <alignment horizontal="center" vertical="top" wrapText="1"/>
    </xf>
    <xf numFmtId="2" fontId="3" fillId="5" borderId="17" xfId="0" applyNumberFormat="1" applyFont="1" applyFill="1" applyBorder="1" applyAlignment="1">
      <alignment horizontal="center" vertical="top" wrapText="1"/>
    </xf>
    <xf numFmtId="2" fontId="3" fillId="5" borderId="34" xfId="0" applyNumberFormat="1" applyFont="1" applyFill="1" applyBorder="1" applyAlignment="1">
      <alignment horizontal="center" vertical="top" wrapText="1"/>
    </xf>
    <xf numFmtId="0" fontId="3" fillId="5" borderId="32" xfId="0" applyNumberFormat="1" applyFont="1" applyFill="1" applyBorder="1" applyAlignment="1">
      <alignment horizontal="center" vertical="top" wrapText="1"/>
    </xf>
    <xf numFmtId="0" fontId="3" fillId="0" borderId="17" xfId="0" applyNumberFormat="1" applyFont="1" applyBorder="1" applyAlignment="1"/>
    <xf numFmtId="0" fontId="3" fillId="0" borderId="13" xfId="0" applyNumberFormat="1" applyFont="1" applyBorder="1" applyAlignment="1"/>
    <xf numFmtId="0" fontId="3" fillId="0" borderId="4" xfId="0" applyNumberFormat="1" applyFont="1" applyBorder="1" applyAlignment="1"/>
    <xf numFmtId="0" fontId="3" fillId="5" borderId="30" xfId="0" applyNumberFormat="1" applyFont="1" applyFill="1" applyBorder="1" applyAlignment="1">
      <alignment horizontal="center" vertical="top" wrapText="1"/>
    </xf>
    <xf numFmtId="1" fontId="3" fillId="5" borderId="17" xfId="0" applyNumberFormat="1" applyFont="1" applyFill="1" applyBorder="1" applyAlignment="1">
      <alignment horizontal="center" vertical="top" wrapText="1"/>
    </xf>
    <xf numFmtId="0" fontId="12" fillId="5" borderId="30" xfId="0" applyNumberFormat="1" applyFont="1" applyFill="1" applyBorder="1" applyAlignment="1">
      <alignment horizontal="center" vertical="top" wrapText="1"/>
    </xf>
    <xf numFmtId="1" fontId="3" fillId="0" borderId="6" xfId="0" applyNumberFormat="1" applyFont="1" applyBorder="1" applyAlignment="1">
      <alignment horizontal="center"/>
    </xf>
    <xf numFmtId="0" fontId="3" fillId="0" borderId="34" xfId="0" applyNumberFormat="1" applyFont="1" applyBorder="1" applyAlignment="1">
      <alignment horizontal="center" vertical="top" wrapText="1"/>
    </xf>
    <xf numFmtId="0" fontId="3" fillId="3" borderId="24" xfId="0" applyNumberFormat="1" applyFont="1" applyFill="1" applyBorder="1" applyAlignment="1">
      <alignment horizontal="center" vertical="top" wrapText="1"/>
    </xf>
    <xf numFmtId="1" fontId="3" fillId="0" borderId="27" xfId="0" applyNumberFormat="1" applyFont="1" applyBorder="1" applyAlignment="1">
      <alignment horizontal="center"/>
    </xf>
    <xf numFmtId="0" fontId="12" fillId="2" borderId="23" xfId="0" applyNumberFormat="1" applyFont="1" applyFill="1" applyBorder="1" applyAlignment="1" applyProtection="1">
      <alignment horizontal="center" wrapText="1"/>
      <protection locked="0"/>
    </xf>
    <xf numFmtId="0" fontId="12" fillId="2" borderId="2" xfId="0" applyNumberFormat="1" applyFont="1" applyFill="1" applyBorder="1" applyAlignment="1" applyProtection="1">
      <alignment horizontal="center" wrapText="1"/>
      <protection locked="0"/>
    </xf>
    <xf numFmtId="0" fontId="12" fillId="2" borderId="3" xfId="0" applyNumberFormat="1" applyFont="1" applyFill="1" applyBorder="1" applyAlignment="1" applyProtection="1">
      <alignment horizontal="center" wrapText="1"/>
      <protection locked="0"/>
    </xf>
    <xf numFmtId="0" fontId="3" fillId="2" borderId="1" xfId="0" applyNumberFormat="1" applyFont="1" applyFill="1" applyBorder="1" applyAlignment="1" applyProtection="1">
      <alignment horizontal="left" wrapText="1"/>
      <protection locked="0"/>
    </xf>
    <xf numFmtId="0" fontId="3" fillId="2" borderId="2" xfId="0" applyNumberFormat="1" applyFont="1" applyFill="1" applyBorder="1" applyAlignment="1" applyProtection="1">
      <alignment horizontal="left" wrapText="1"/>
      <protection locked="0"/>
    </xf>
    <xf numFmtId="0" fontId="3" fillId="2" borderId="3" xfId="0" applyNumberFormat="1" applyFont="1" applyFill="1" applyBorder="1" applyAlignment="1" applyProtection="1">
      <alignment horizontal="left" wrapText="1"/>
      <protection locked="0"/>
    </xf>
    <xf numFmtId="0" fontId="11" fillId="3" borderId="19" xfId="0" applyNumberFormat="1" applyFont="1" applyFill="1" applyBorder="1" applyAlignment="1">
      <alignment horizontal="center" vertical="center" wrapText="1"/>
    </xf>
    <xf numFmtId="0" fontId="11" fillId="3" borderId="20" xfId="0" applyNumberFormat="1" applyFont="1" applyFill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11" fillId="0" borderId="21" xfId="0" applyNumberFormat="1" applyFont="1" applyBorder="1" applyAlignment="1">
      <alignment horizontal="center" vertical="center" wrapText="1"/>
    </xf>
    <xf numFmtId="0" fontId="11" fillId="0" borderId="2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6"/>
  <sheetViews>
    <sheetView tabSelected="1" workbookViewId="0">
      <pane xSplit="4" ySplit="5" topLeftCell="E144" activePane="bottomRight" state="frozen"/>
      <selection pane="topRight"/>
      <selection pane="bottomLeft"/>
      <selection pane="bottomRight" activeCell="E175" sqref="E175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45.8554687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4.42578125" style="1" customWidth="1"/>
    <col min="12" max="16384" width="9.140625" style="1"/>
  </cols>
  <sheetData>
    <row r="1" spans="1:11" ht="12.75" customHeight="1" x14ac:dyDescent="0.2">
      <c r="A1" s="2" t="s">
        <v>0</v>
      </c>
      <c r="C1" s="95" t="s">
        <v>119</v>
      </c>
      <c r="D1" s="96"/>
      <c r="E1" s="97"/>
      <c r="F1" s="3" t="s">
        <v>1</v>
      </c>
      <c r="G1" s="1" t="s">
        <v>2</v>
      </c>
      <c r="H1" s="98" t="s">
        <v>37</v>
      </c>
      <c r="I1" s="99"/>
      <c r="J1" s="99"/>
      <c r="K1" s="100"/>
    </row>
    <row r="2" spans="1:11" ht="18" x14ac:dyDescent="0.2">
      <c r="A2" s="4" t="s">
        <v>3</v>
      </c>
      <c r="C2" s="1"/>
      <c r="G2" s="1" t="s">
        <v>4</v>
      </c>
      <c r="H2" s="98" t="s">
        <v>38</v>
      </c>
      <c r="I2" s="99"/>
      <c r="J2" s="99"/>
      <c r="K2" s="100"/>
    </row>
    <row r="3" spans="1:11" ht="17.25" customHeight="1" x14ac:dyDescent="0.2">
      <c r="A3" s="5" t="s">
        <v>5</v>
      </c>
      <c r="C3" s="1"/>
      <c r="D3" s="6"/>
      <c r="E3" s="7" t="s">
        <v>60</v>
      </c>
      <c r="G3" s="1" t="s">
        <v>6</v>
      </c>
      <c r="H3" s="8">
        <v>1</v>
      </c>
      <c r="I3" s="8">
        <v>9</v>
      </c>
      <c r="J3" s="9">
        <v>2024</v>
      </c>
      <c r="K3" s="10"/>
    </row>
    <row r="4" spans="1:11" ht="13.5" thickBot="1" x14ac:dyDescent="0.25">
      <c r="C4" s="1"/>
      <c r="D4" s="5"/>
      <c r="H4" s="11" t="s">
        <v>7</v>
      </c>
      <c r="I4" s="11" t="s">
        <v>8</v>
      </c>
      <c r="J4" s="11" t="s">
        <v>9</v>
      </c>
    </row>
    <row r="5" spans="1:11" ht="34.5" thickBot="1" x14ac:dyDescent="0.25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61" t="s">
        <v>20</v>
      </c>
    </row>
    <row r="6" spans="1:11" ht="15" x14ac:dyDescent="0.25">
      <c r="A6" s="15">
        <v>1</v>
      </c>
      <c r="B6" s="16">
        <v>1</v>
      </c>
      <c r="C6" s="17" t="s">
        <v>21</v>
      </c>
      <c r="D6" s="18" t="s">
        <v>22</v>
      </c>
      <c r="E6" s="19" t="s">
        <v>61</v>
      </c>
      <c r="F6" s="20">
        <v>180</v>
      </c>
      <c r="G6" s="46">
        <v>7.4</v>
      </c>
      <c r="H6" s="46">
        <v>8</v>
      </c>
      <c r="I6" s="46">
        <v>28</v>
      </c>
      <c r="J6" s="58">
        <v>212.8</v>
      </c>
      <c r="K6" s="62">
        <v>212</v>
      </c>
    </row>
    <row r="7" spans="1:11" ht="15" x14ac:dyDescent="0.25">
      <c r="A7" s="21"/>
      <c r="B7" s="22"/>
      <c r="C7" s="23"/>
      <c r="D7" s="27" t="s">
        <v>23</v>
      </c>
      <c r="E7" s="25" t="s">
        <v>62</v>
      </c>
      <c r="F7" s="26">
        <v>200</v>
      </c>
      <c r="G7" s="47">
        <v>2.8</v>
      </c>
      <c r="H7" s="47">
        <v>2.5</v>
      </c>
      <c r="I7" s="47">
        <v>13.6</v>
      </c>
      <c r="J7" s="57">
        <v>88</v>
      </c>
      <c r="K7" s="63">
        <v>465</v>
      </c>
    </row>
    <row r="8" spans="1:11" ht="15" x14ac:dyDescent="0.25">
      <c r="A8" s="21"/>
      <c r="B8" s="22"/>
      <c r="C8" s="23"/>
      <c r="D8" s="27" t="s">
        <v>24</v>
      </c>
      <c r="E8" s="25" t="s">
        <v>63</v>
      </c>
      <c r="F8" s="26">
        <v>40</v>
      </c>
      <c r="G8" s="47">
        <v>6.9</v>
      </c>
      <c r="H8" s="47">
        <v>9</v>
      </c>
      <c r="I8" s="47">
        <v>10</v>
      </c>
      <c r="J8" s="57">
        <v>149</v>
      </c>
      <c r="K8" s="63">
        <v>63</v>
      </c>
    </row>
    <row r="9" spans="1:11" ht="15" x14ac:dyDescent="0.25">
      <c r="A9" s="21"/>
      <c r="B9" s="22"/>
      <c r="C9" s="23"/>
      <c r="D9" s="27" t="s">
        <v>25</v>
      </c>
      <c r="E9" s="25" t="s">
        <v>40</v>
      </c>
      <c r="F9" s="26">
        <v>100</v>
      </c>
      <c r="G9" s="47">
        <v>0.4</v>
      </c>
      <c r="H9" s="47">
        <v>0.4</v>
      </c>
      <c r="I9" s="47">
        <v>9.8000000000000007</v>
      </c>
      <c r="J9" s="57">
        <v>44</v>
      </c>
      <c r="K9" s="63">
        <v>82</v>
      </c>
    </row>
    <row r="10" spans="1:11" ht="15" x14ac:dyDescent="0.25">
      <c r="A10" s="28"/>
      <c r="B10" s="29"/>
      <c r="C10" s="30"/>
      <c r="D10" s="31" t="s">
        <v>26</v>
      </c>
      <c r="E10" s="32"/>
      <c r="F10" s="33">
        <f>SUM(F6:F9)</f>
        <v>520</v>
      </c>
      <c r="G10" s="48">
        <f>SUM(G6:G9)</f>
        <v>17.5</v>
      </c>
      <c r="H10" s="48">
        <f>SUM(H6:H9)</f>
        <v>19.899999999999999</v>
      </c>
      <c r="I10" s="48">
        <f>SUM(I6:I9)</f>
        <v>61.400000000000006</v>
      </c>
      <c r="J10" s="55">
        <f>SUM(J6:J9)</f>
        <v>493.8</v>
      </c>
      <c r="K10" s="64"/>
    </row>
    <row r="11" spans="1:11" ht="15" x14ac:dyDescent="0.25">
      <c r="A11" s="34">
        <f>A6</f>
        <v>1</v>
      </c>
      <c r="B11" s="35">
        <f>B6</f>
        <v>1</v>
      </c>
      <c r="C11" s="36" t="s">
        <v>27</v>
      </c>
      <c r="D11" s="27" t="s">
        <v>28</v>
      </c>
      <c r="E11" s="49" t="s">
        <v>84</v>
      </c>
      <c r="F11" s="26">
        <v>60</v>
      </c>
      <c r="G11" s="47">
        <v>0.4</v>
      </c>
      <c r="H11" s="47">
        <v>0.06</v>
      </c>
      <c r="I11" s="47">
        <v>1.1399999999999999</v>
      </c>
      <c r="J11" s="57">
        <v>6.6</v>
      </c>
      <c r="K11" s="63">
        <v>148</v>
      </c>
    </row>
    <row r="12" spans="1:11" ht="15" x14ac:dyDescent="0.25">
      <c r="A12" s="21"/>
      <c r="B12" s="22"/>
      <c r="C12" s="23"/>
      <c r="D12" s="27" t="s">
        <v>29</v>
      </c>
      <c r="E12" s="49" t="s">
        <v>121</v>
      </c>
      <c r="F12" s="26">
        <v>250</v>
      </c>
      <c r="G12" s="47">
        <v>2</v>
      </c>
      <c r="H12" s="47">
        <v>5.0999999999999996</v>
      </c>
      <c r="I12" s="47">
        <v>13.7</v>
      </c>
      <c r="J12" s="57">
        <v>108</v>
      </c>
      <c r="K12" s="63">
        <v>68</v>
      </c>
    </row>
    <row r="13" spans="1:11" ht="15" x14ac:dyDescent="0.25">
      <c r="A13" s="21"/>
      <c r="B13" s="22"/>
      <c r="C13" s="23"/>
      <c r="D13" s="27" t="s">
        <v>30</v>
      </c>
      <c r="E13" s="25" t="s">
        <v>43</v>
      </c>
      <c r="F13" s="26">
        <v>90</v>
      </c>
      <c r="G13" s="47">
        <v>28.93</v>
      </c>
      <c r="H13" s="47">
        <v>2.19</v>
      </c>
      <c r="I13" s="47">
        <v>0.99</v>
      </c>
      <c r="J13" s="57">
        <v>139.30000000000001</v>
      </c>
      <c r="K13" s="65" t="s">
        <v>44</v>
      </c>
    </row>
    <row r="14" spans="1:11" ht="15" x14ac:dyDescent="0.25">
      <c r="A14" s="21"/>
      <c r="B14" s="22"/>
      <c r="C14" s="23"/>
      <c r="D14" s="27" t="s">
        <v>31</v>
      </c>
      <c r="E14" s="25" t="s">
        <v>41</v>
      </c>
      <c r="F14" s="26">
        <v>150</v>
      </c>
      <c r="G14" s="47">
        <v>3.7</v>
      </c>
      <c r="H14" s="47">
        <v>5.43</v>
      </c>
      <c r="I14" s="47">
        <v>38.85</v>
      </c>
      <c r="J14" s="57">
        <v>219.3</v>
      </c>
      <c r="K14" s="63">
        <v>414</v>
      </c>
    </row>
    <row r="15" spans="1:11" ht="15" x14ac:dyDescent="0.25">
      <c r="A15" s="21"/>
      <c r="B15" s="22"/>
      <c r="C15" s="23"/>
      <c r="D15" s="27" t="s">
        <v>32</v>
      </c>
      <c r="E15" s="49" t="s">
        <v>48</v>
      </c>
      <c r="F15" s="26">
        <v>200</v>
      </c>
      <c r="G15" s="47">
        <v>0.6</v>
      </c>
      <c r="H15" s="47">
        <v>0</v>
      </c>
      <c r="I15" s="47">
        <v>9.6999999999999993</v>
      </c>
      <c r="J15" s="57">
        <v>40</v>
      </c>
      <c r="K15" s="63">
        <v>494</v>
      </c>
    </row>
    <row r="16" spans="1:11" ht="15" x14ac:dyDescent="0.25">
      <c r="A16" s="21"/>
      <c r="B16" s="22"/>
      <c r="C16" s="23"/>
      <c r="D16" s="27" t="s">
        <v>33</v>
      </c>
      <c r="E16" s="49" t="s">
        <v>67</v>
      </c>
      <c r="F16" s="26">
        <v>30</v>
      </c>
      <c r="G16" s="47">
        <v>2.25</v>
      </c>
      <c r="H16" s="47">
        <v>0.87</v>
      </c>
      <c r="I16" s="47">
        <v>15.4</v>
      </c>
      <c r="J16" s="57">
        <v>78.599999999999994</v>
      </c>
      <c r="K16" s="63">
        <v>111</v>
      </c>
    </row>
    <row r="17" spans="1:12" ht="15" x14ac:dyDescent="0.25">
      <c r="A17" s="21"/>
      <c r="B17" s="22"/>
      <c r="C17" s="23"/>
      <c r="D17" s="27" t="s">
        <v>34</v>
      </c>
      <c r="E17" s="25" t="s">
        <v>57</v>
      </c>
      <c r="F17" s="26">
        <v>30</v>
      </c>
      <c r="G17" s="47">
        <v>1.98</v>
      </c>
      <c r="H17" s="47">
        <v>0.36</v>
      </c>
      <c r="I17" s="47">
        <v>10.199999999999999</v>
      </c>
      <c r="J17" s="57">
        <v>54.3</v>
      </c>
      <c r="K17" s="63">
        <v>110</v>
      </c>
    </row>
    <row r="18" spans="1:12" ht="15" x14ac:dyDescent="0.25">
      <c r="A18" s="21"/>
      <c r="B18" s="22"/>
      <c r="C18" s="23"/>
      <c r="D18" s="24"/>
      <c r="E18" s="25" t="s">
        <v>102</v>
      </c>
      <c r="F18" s="26">
        <v>50</v>
      </c>
      <c r="G18" s="47">
        <v>1.63</v>
      </c>
      <c r="H18" s="47">
        <v>1.22</v>
      </c>
      <c r="I18" s="47">
        <v>4.45</v>
      </c>
      <c r="J18" s="57">
        <v>35.1</v>
      </c>
      <c r="K18" s="65" t="s">
        <v>52</v>
      </c>
    </row>
    <row r="19" spans="1:12" ht="15" x14ac:dyDescent="0.25">
      <c r="A19" s="28"/>
      <c r="B19" s="29"/>
      <c r="C19" s="30"/>
      <c r="D19" s="31" t="s">
        <v>26</v>
      </c>
      <c r="E19" s="32"/>
      <c r="F19" s="33">
        <f>SUM(F11:F18)</f>
        <v>860</v>
      </c>
      <c r="G19" s="48">
        <f>SUM(G11:G18)</f>
        <v>41.49</v>
      </c>
      <c r="H19" s="48">
        <f>SUM(H11:H18)</f>
        <v>15.229999999999999</v>
      </c>
      <c r="I19" s="48">
        <f>SUM(I11:I18)</f>
        <v>94.43</v>
      </c>
      <c r="J19" s="55">
        <f>SUM(J11:J18)</f>
        <v>681.2</v>
      </c>
      <c r="K19" s="64"/>
    </row>
    <row r="20" spans="1:12" ht="15" x14ac:dyDescent="0.25">
      <c r="A20" s="21">
        <v>1</v>
      </c>
      <c r="B20" s="22">
        <v>1</v>
      </c>
      <c r="C20" s="75" t="s">
        <v>105</v>
      </c>
      <c r="D20" s="77" t="s">
        <v>32</v>
      </c>
      <c r="E20" s="80" t="s">
        <v>39</v>
      </c>
      <c r="F20" s="26">
        <v>200</v>
      </c>
      <c r="G20" s="47">
        <v>0.2</v>
      </c>
      <c r="H20" s="47">
        <v>0.1</v>
      </c>
      <c r="I20" s="47">
        <v>9.3000000000000007</v>
      </c>
      <c r="J20" s="57">
        <v>38</v>
      </c>
      <c r="K20" s="63">
        <v>457</v>
      </c>
      <c r="L20" s="78"/>
    </row>
    <row r="21" spans="1:12" ht="15" x14ac:dyDescent="0.25">
      <c r="A21" s="21"/>
      <c r="B21" s="22"/>
      <c r="C21" s="23"/>
      <c r="D21" s="77" t="s">
        <v>107</v>
      </c>
      <c r="E21" s="80" t="s">
        <v>106</v>
      </c>
      <c r="F21" s="81">
        <v>30</v>
      </c>
      <c r="G21" s="82">
        <v>2.25</v>
      </c>
      <c r="H21" s="82">
        <v>2.94</v>
      </c>
      <c r="I21" s="82">
        <v>22.32</v>
      </c>
      <c r="J21" s="83">
        <v>124.5</v>
      </c>
      <c r="K21" s="88">
        <v>582</v>
      </c>
    </row>
    <row r="22" spans="1:12" ht="15" x14ac:dyDescent="0.25">
      <c r="A22" s="21"/>
      <c r="B22" s="22"/>
      <c r="C22" s="23"/>
      <c r="D22" s="76" t="s">
        <v>26</v>
      </c>
      <c r="E22" s="70"/>
      <c r="F22" s="71">
        <f>SUM(F20:F21)</f>
        <v>230</v>
      </c>
      <c r="G22" s="72">
        <f t="shared" ref="G22:J22" si="0">SUM(G20:G21)</f>
        <v>2.4500000000000002</v>
      </c>
      <c r="H22" s="72">
        <f t="shared" si="0"/>
        <v>3.04</v>
      </c>
      <c r="I22" s="72">
        <f t="shared" si="0"/>
        <v>31.62</v>
      </c>
      <c r="J22" s="73">
        <f t="shared" si="0"/>
        <v>162.5</v>
      </c>
      <c r="K22" s="79"/>
    </row>
    <row r="23" spans="1:12" ht="15.75" customHeight="1" thickBot="1" x14ac:dyDescent="0.25">
      <c r="A23" s="37">
        <f>A6</f>
        <v>1</v>
      </c>
      <c r="B23" s="38">
        <f>B6</f>
        <v>1</v>
      </c>
      <c r="C23" s="101" t="s">
        <v>35</v>
      </c>
      <c r="D23" s="102"/>
      <c r="E23" s="39"/>
      <c r="F23" s="40">
        <f>F10+F19+F22</f>
        <v>1610</v>
      </c>
      <c r="G23" s="54">
        <f t="shared" ref="G23:J23" si="1">G10+G19+G22</f>
        <v>61.440000000000005</v>
      </c>
      <c r="H23" s="54">
        <f t="shared" si="1"/>
        <v>38.169999999999995</v>
      </c>
      <c r="I23" s="54">
        <f t="shared" si="1"/>
        <v>187.45000000000002</v>
      </c>
      <c r="J23" s="56">
        <f t="shared" si="1"/>
        <v>1337.5</v>
      </c>
      <c r="K23" s="66"/>
    </row>
    <row r="24" spans="1:12" ht="15" x14ac:dyDescent="0.25">
      <c r="A24" s="41">
        <v>1</v>
      </c>
      <c r="B24" s="22">
        <v>2</v>
      </c>
      <c r="C24" s="17" t="s">
        <v>21</v>
      </c>
      <c r="D24" s="18" t="s">
        <v>22</v>
      </c>
      <c r="E24" s="50" t="s">
        <v>65</v>
      </c>
      <c r="F24" s="20">
        <v>150</v>
      </c>
      <c r="G24" s="46">
        <v>23.85</v>
      </c>
      <c r="H24" s="46">
        <v>11.55</v>
      </c>
      <c r="I24" s="46">
        <v>22.5</v>
      </c>
      <c r="J24" s="58">
        <v>291</v>
      </c>
      <c r="K24" s="62">
        <v>279</v>
      </c>
    </row>
    <row r="25" spans="1:12" ht="15" x14ac:dyDescent="0.25">
      <c r="A25" s="41"/>
      <c r="B25" s="22"/>
      <c r="C25" s="23"/>
      <c r="D25" s="27" t="s">
        <v>23</v>
      </c>
      <c r="E25" s="49" t="s">
        <v>64</v>
      </c>
      <c r="F25" s="26">
        <v>200</v>
      </c>
      <c r="G25" s="47">
        <v>0.3</v>
      </c>
      <c r="H25" s="47">
        <v>0.1</v>
      </c>
      <c r="I25" s="47">
        <v>9.5</v>
      </c>
      <c r="J25" s="57">
        <v>40</v>
      </c>
      <c r="K25" s="63">
        <v>459</v>
      </c>
    </row>
    <row r="26" spans="1:12" ht="15" x14ac:dyDescent="0.25">
      <c r="A26" s="41"/>
      <c r="B26" s="22"/>
      <c r="C26" s="23"/>
      <c r="D26" s="27" t="s">
        <v>24</v>
      </c>
      <c r="E26" s="49" t="s">
        <v>67</v>
      </c>
      <c r="F26" s="26">
        <v>30</v>
      </c>
      <c r="G26" s="47">
        <v>2.25</v>
      </c>
      <c r="H26" s="47">
        <v>0.87</v>
      </c>
      <c r="I26" s="47">
        <v>15.4</v>
      </c>
      <c r="J26" s="57">
        <v>78.599999999999994</v>
      </c>
      <c r="K26" s="63">
        <v>111</v>
      </c>
    </row>
    <row r="27" spans="1:12" ht="15" x14ac:dyDescent="0.25">
      <c r="A27" s="41"/>
      <c r="B27" s="22"/>
      <c r="C27" s="23"/>
      <c r="D27" s="27" t="s">
        <v>25</v>
      </c>
      <c r="E27" s="49" t="s">
        <v>58</v>
      </c>
      <c r="F27" s="26">
        <v>100</v>
      </c>
      <c r="G27" s="47">
        <v>0.8</v>
      </c>
      <c r="H27" s="47">
        <v>0.2</v>
      </c>
      <c r="I27" s="47">
        <v>7.5</v>
      </c>
      <c r="J27" s="57">
        <v>38</v>
      </c>
      <c r="K27" s="63">
        <v>82</v>
      </c>
    </row>
    <row r="28" spans="1:12" ht="15" x14ac:dyDescent="0.25">
      <c r="A28" s="41"/>
      <c r="B28" s="22"/>
      <c r="C28" s="23"/>
      <c r="D28" s="30"/>
      <c r="E28" s="51" t="s">
        <v>66</v>
      </c>
      <c r="F28" s="52">
        <v>20</v>
      </c>
      <c r="G28" s="53">
        <v>0.08</v>
      </c>
      <c r="H28" s="53">
        <v>0</v>
      </c>
      <c r="I28" s="53">
        <v>13</v>
      </c>
      <c r="J28" s="59">
        <v>52.4</v>
      </c>
      <c r="K28" s="63">
        <v>279</v>
      </c>
    </row>
    <row r="29" spans="1:12" ht="15" x14ac:dyDescent="0.25">
      <c r="A29" s="42"/>
      <c r="B29" s="29"/>
      <c r="C29" s="30"/>
      <c r="D29" s="31" t="s">
        <v>26</v>
      </c>
      <c r="E29" s="32"/>
      <c r="F29" s="33">
        <f>SUM(F24:F28)</f>
        <v>500</v>
      </c>
      <c r="G29" s="33">
        <f t="shared" ref="G29:J29" si="2">SUM(G24:G28)</f>
        <v>27.28</v>
      </c>
      <c r="H29" s="33">
        <f t="shared" si="2"/>
        <v>12.719999999999999</v>
      </c>
      <c r="I29" s="33">
        <f t="shared" si="2"/>
        <v>67.900000000000006</v>
      </c>
      <c r="J29" s="60">
        <f t="shared" si="2"/>
        <v>500</v>
      </c>
      <c r="K29" s="64"/>
    </row>
    <row r="30" spans="1:12" ht="15" x14ac:dyDescent="0.25">
      <c r="A30" s="35">
        <f>A24</f>
        <v>1</v>
      </c>
      <c r="B30" s="35">
        <f>B24</f>
        <v>2</v>
      </c>
      <c r="C30" s="36" t="s">
        <v>27</v>
      </c>
      <c r="D30" s="27" t="s">
        <v>28</v>
      </c>
      <c r="E30" s="49" t="s">
        <v>85</v>
      </c>
      <c r="F30" s="26">
        <v>60</v>
      </c>
      <c r="G30" s="47">
        <v>0.9</v>
      </c>
      <c r="H30" s="47">
        <v>4</v>
      </c>
      <c r="I30" s="47">
        <v>5</v>
      </c>
      <c r="J30" s="57">
        <v>55</v>
      </c>
      <c r="K30" s="63">
        <v>26</v>
      </c>
    </row>
    <row r="31" spans="1:12" ht="25.5" x14ac:dyDescent="0.25">
      <c r="A31" s="41"/>
      <c r="B31" s="22"/>
      <c r="C31" s="23"/>
      <c r="D31" s="27" t="s">
        <v>29</v>
      </c>
      <c r="E31" s="49" t="s">
        <v>122</v>
      </c>
      <c r="F31" s="26">
        <v>200</v>
      </c>
      <c r="G31" s="47">
        <v>9.0500000000000007</v>
      </c>
      <c r="H31" s="47">
        <v>5.26</v>
      </c>
      <c r="I31" s="47">
        <v>11.68</v>
      </c>
      <c r="J31" s="57">
        <v>131</v>
      </c>
      <c r="K31" s="63">
        <v>144</v>
      </c>
    </row>
    <row r="32" spans="1:12" ht="15" x14ac:dyDescent="0.25">
      <c r="A32" s="41"/>
      <c r="B32" s="22"/>
      <c r="C32" s="23"/>
      <c r="D32" s="27" t="s">
        <v>30</v>
      </c>
      <c r="E32" s="49" t="s">
        <v>86</v>
      </c>
      <c r="F32" s="26">
        <v>100</v>
      </c>
      <c r="G32" s="47">
        <v>16.600000000000001</v>
      </c>
      <c r="H32" s="47">
        <v>8</v>
      </c>
      <c r="I32" s="47">
        <v>9.3000000000000007</v>
      </c>
      <c r="J32" s="57">
        <v>176</v>
      </c>
      <c r="K32" s="65" t="s">
        <v>87</v>
      </c>
    </row>
    <row r="33" spans="1:11" ht="15" x14ac:dyDescent="0.25">
      <c r="A33" s="41"/>
      <c r="B33" s="22"/>
      <c r="C33" s="23"/>
      <c r="D33" s="27" t="s">
        <v>31</v>
      </c>
      <c r="E33" s="49" t="s">
        <v>53</v>
      </c>
      <c r="F33" s="26">
        <v>150</v>
      </c>
      <c r="G33" s="47">
        <v>8.5500000000000007</v>
      </c>
      <c r="H33" s="47">
        <v>7.8</v>
      </c>
      <c r="I33" s="47">
        <v>37</v>
      </c>
      <c r="J33" s="57">
        <v>253.05</v>
      </c>
      <c r="K33" s="63">
        <v>202</v>
      </c>
    </row>
    <row r="34" spans="1:11" ht="15" x14ac:dyDescent="0.25">
      <c r="A34" s="41"/>
      <c r="B34" s="22"/>
      <c r="C34" s="23"/>
      <c r="D34" s="27" t="s">
        <v>32</v>
      </c>
      <c r="E34" s="49" t="s">
        <v>51</v>
      </c>
      <c r="F34" s="26">
        <v>200</v>
      </c>
      <c r="G34" s="47">
        <v>0.8</v>
      </c>
      <c r="H34" s="47">
        <v>0.01</v>
      </c>
      <c r="I34" s="47">
        <v>30</v>
      </c>
      <c r="J34" s="57">
        <v>120</v>
      </c>
      <c r="K34" s="63">
        <v>494</v>
      </c>
    </row>
    <row r="35" spans="1:11" ht="15" x14ac:dyDescent="0.25">
      <c r="A35" s="41"/>
      <c r="B35" s="22"/>
      <c r="C35" s="23"/>
      <c r="D35" s="27" t="s">
        <v>33</v>
      </c>
      <c r="E35" s="49" t="s">
        <v>67</v>
      </c>
      <c r="F35" s="26">
        <v>30</v>
      </c>
      <c r="G35" s="47">
        <v>2.25</v>
      </c>
      <c r="H35" s="47">
        <v>0.87</v>
      </c>
      <c r="I35" s="47">
        <v>15.4</v>
      </c>
      <c r="J35" s="57">
        <v>78.599999999999994</v>
      </c>
      <c r="K35" s="63">
        <v>111</v>
      </c>
    </row>
    <row r="36" spans="1:11" ht="15" x14ac:dyDescent="0.25">
      <c r="A36" s="41"/>
      <c r="B36" s="22"/>
      <c r="C36" s="23"/>
      <c r="D36" s="27" t="s">
        <v>34</v>
      </c>
      <c r="E36" s="25" t="s">
        <v>57</v>
      </c>
      <c r="F36" s="26">
        <v>30</v>
      </c>
      <c r="G36" s="47">
        <v>1.98</v>
      </c>
      <c r="H36" s="47">
        <v>0.36</v>
      </c>
      <c r="I36" s="47">
        <v>10.199999999999999</v>
      </c>
      <c r="J36" s="57">
        <v>54.3</v>
      </c>
      <c r="K36" s="63">
        <v>110</v>
      </c>
    </row>
    <row r="37" spans="1:11" ht="15" x14ac:dyDescent="0.25">
      <c r="A37" s="42"/>
      <c r="B37" s="29"/>
      <c r="C37" s="30"/>
      <c r="D37" s="31" t="s">
        <v>26</v>
      </c>
      <c r="E37" s="32"/>
      <c r="F37" s="33">
        <f>SUM(F30:F36)</f>
        <v>770</v>
      </c>
      <c r="G37" s="48">
        <f>SUM(G30:G36)</f>
        <v>40.130000000000003</v>
      </c>
      <c r="H37" s="48">
        <f>SUM(H30:H36)</f>
        <v>26.3</v>
      </c>
      <c r="I37" s="48">
        <f>SUM(I30:I36)</f>
        <v>118.58000000000001</v>
      </c>
      <c r="J37" s="55">
        <f>SUM(J30:J36)</f>
        <v>867.94999999999993</v>
      </c>
      <c r="K37" s="64"/>
    </row>
    <row r="38" spans="1:11" ht="15" x14ac:dyDescent="0.25">
      <c r="A38" s="85">
        <v>1</v>
      </c>
      <c r="B38" s="85">
        <v>2</v>
      </c>
      <c r="C38" s="75" t="s">
        <v>105</v>
      </c>
      <c r="D38" s="77" t="s">
        <v>32</v>
      </c>
      <c r="E38" s="80" t="s">
        <v>108</v>
      </c>
      <c r="F38" s="81">
        <v>200</v>
      </c>
      <c r="G38" s="82">
        <v>1.4</v>
      </c>
      <c r="H38" s="82">
        <v>0</v>
      </c>
      <c r="I38" s="82">
        <v>29</v>
      </c>
      <c r="J38" s="83">
        <v>122</v>
      </c>
      <c r="K38" s="88">
        <v>503</v>
      </c>
    </row>
    <row r="39" spans="1:11" ht="15" x14ac:dyDescent="0.25">
      <c r="A39" s="86"/>
      <c r="B39" s="86"/>
      <c r="C39" s="23"/>
      <c r="D39" s="77" t="s">
        <v>107</v>
      </c>
      <c r="E39" s="80" t="s">
        <v>109</v>
      </c>
      <c r="F39" s="81">
        <v>30</v>
      </c>
      <c r="G39" s="82">
        <v>2.4900000000000002</v>
      </c>
      <c r="H39" s="82">
        <v>2.4</v>
      </c>
      <c r="I39" s="82">
        <v>18.12</v>
      </c>
      <c r="J39" s="83">
        <v>103.8</v>
      </c>
      <c r="K39" s="88">
        <v>577</v>
      </c>
    </row>
    <row r="40" spans="1:11" ht="15" x14ac:dyDescent="0.25">
      <c r="A40" s="87"/>
      <c r="B40" s="87"/>
      <c r="C40" s="23"/>
      <c r="D40" s="76" t="s">
        <v>26</v>
      </c>
      <c r="E40" s="70"/>
      <c r="F40" s="71">
        <f>SUM(F38:F39)</f>
        <v>230</v>
      </c>
      <c r="G40" s="72">
        <f t="shared" ref="G40:J40" si="3">SUM(G38:G39)</f>
        <v>3.89</v>
      </c>
      <c r="H40" s="72">
        <f t="shared" si="3"/>
        <v>2.4</v>
      </c>
      <c r="I40" s="72">
        <f t="shared" si="3"/>
        <v>47.120000000000005</v>
      </c>
      <c r="J40" s="73">
        <f t="shared" si="3"/>
        <v>225.8</v>
      </c>
      <c r="K40" s="64"/>
    </row>
    <row r="41" spans="1:11" ht="15.75" customHeight="1" thickBot="1" x14ac:dyDescent="0.25">
      <c r="A41" s="43">
        <f>A24</f>
        <v>1</v>
      </c>
      <c r="B41" s="43">
        <f>B24</f>
        <v>2</v>
      </c>
      <c r="C41" s="101" t="s">
        <v>35</v>
      </c>
      <c r="D41" s="102"/>
      <c r="E41" s="39"/>
      <c r="F41" s="40">
        <f>F29+F37+F40</f>
        <v>1500</v>
      </c>
      <c r="G41" s="54">
        <f t="shared" ref="G41:J41" si="4">G29+G37+G40</f>
        <v>71.3</v>
      </c>
      <c r="H41" s="54">
        <f t="shared" si="4"/>
        <v>41.419999999999995</v>
      </c>
      <c r="I41" s="54">
        <f t="shared" si="4"/>
        <v>233.60000000000002</v>
      </c>
      <c r="J41" s="56">
        <f t="shared" si="4"/>
        <v>1593.7499999999998</v>
      </c>
      <c r="K41" s="67"/>
    </row>
    <row r="42" spans="1:11" ht="15" x14ac:dyDescent="0.25">
      <c r="A42" s="15">
        <v>1</v>
      </c>
      <c r="B42" s="16">
        <v>3</v>
      </c>
      <c r="C42" s="17" t="s">
        <v>21</v>
      </c>
      <c r="D42" s="18" t="s">
        <v>22</v>
      </c>
      <c r="E42" s="50" t="s">
        <v>68</v>
      </c>
      <c r="F42" s="20">
        <v>180</v>
      </c>
      <c r="G42" s="46">
        <v>2.7</v>
      </c>
      <c r="H42" s="46">
        <v>3.6</v>
      </c>
      <c r="I42" s="46">
        <v>28.3</v>
      </c>
      <c r="J42" s="58">
        <v>208.43</v>
      </c>
      <c r="K42" s="63">
        <v>217</v>
      </c>
    </row>
    <row r="43" spans="1:11" ht="15" x14ac:dyDescent="0.25">
      <c r="A43" s="21"/>
      <c r="B43" s="22"/>
      <c r="C43" s="23"/>
      <c r="D43" s="27" t="s">
        <v>23</v>
      </c>
      <c r="E43" s="49" t="s">
        <v>49</v>
      </c>
      <c r="F43" s="26">
        <v>200</v>
      </c>
      <c r="G43" s="47">
        <v>3.3</v>
      </c>
      <c r="H43" s="47">
        <v>2.9</v>
      </c>
      <c r="I43" s="47">
        <v>13.8</v>
      </c>
      <c r="J43" s="57">
        <v>94</v>
      </c>
      <c r="K43" s="63">
        <v>462</v>
      </c>
    </row>
    <row r="44" spans="1:11" ht="15" x14ac:dyDescent="0.25">
      <c r="A44" s="21"/>
      <c r="B44" s="22"/>
      <c r="C44" s="23"/>
      <c r="D44" s="27" t="s">
        <v>24</v>
      </c>
      <c r="E44" s="49" t="s">
        <v>67</v>
      </c>
      <c r="F44" s="26">
        <v>20</v>
      </c>
      <c r="G44" s="47">
        <v>1.5</v>
      </c>
      <c r="H44" s="47">
        <v>0.57999999999999996</v>
      </c>
      <c r="I44" s="47">
        <v>10.28</v>
      </c>
      <c r="J44" s="57">
        <v>52.4</v>
      </c>
      <c r="K44" s="63">
        <v>111</v>
      </c>
    </row>
    <row r="45" spans="1:11" ht="15.75" thickBot="1" x14ac:dyDescent="0.3">
      <c r="A45" s="21"/>
      <c r="B45" s="22"/>
      <c r="C45" s="23"/>
      <c r="D45" s="27" t="s">
        <v>25</v>
      </c>
      <c r="E45" s="49" t="s">
        <v>69</v>
      </c>
      <c r="F45" s="26">
        <v>100</v>
      </c>
      <c r="G45" s="47">
        <v>0.4</v>
      </c>
      <c r="H45" s="47">
        <v>0.3</v>
      </c>
      <c r="I45" s="47">
        <v>10.3</v>
      </c>
      <c r="J45" s="57">
        <v>47</v>
      </c>
      <c r="K45" s="68">
        <v>82</v>
      </c>
    </row>
    <row r="46" spans="1:11" ht="15" x14ac:dyDescent="0.25">
      <c r="A46" s="21"/>
      <c r="B46" s="22"/>
      <c r="C46" s="23"/>
      <c r="D46" s="24"/>
      <c r="E46" s="49" t="s">
        <v>70</v>
      </c>
      <c r="F46" s="26">
        <v>10</v>
      </c>
      <c r="G46" s="47">
        <v>0.16</v>
      </c>
      <c r="H46" s="47">
        <v>7.2</v>
      </c>
      <c r="I46" s="47">
        <v>0.13</v>
      </c>
      <c r="J46" s="57">
        <v>73.180000000000007</v>
      </c>
      <c r="K46" s="62">
        <v>79</v>
      </c>
    </row>
    <row r="47" spans="1:11" ht="15" x14ac:dyDescent="0.25">
      <c r="A47" s="28"/>
      <c r="B47" s="29"/>
      <c r="C47" s="30"/>
      <c r="D47" s="31" t="s">
        <v>26</v>
      </c>
      <c r="E47" s="32"/>
      <c r="F47" s="33">
        <f>SUM(F42:F46)</f>
        <v>510</v>
      </c>
      <c r="G47" s="48">
        <f>SUM(G42:G46)</f>
        <v>8.06</v>
      </c>
      <c r="H47" s="48">
        <f>SUM(H42:H46)</f>
        <v>14.58</v>
      </c>
      <c r="I47" s="48">
        <f>SUM(I42:I46)</f>
        <v>62.810000000000009</v>
      </c>
      <c r="J47" s="55">
        <f>SUM(J42:J46)</f>
        <v>475.01</v>
      </c>
      <c r="K47" s="64"/>
    </row>
    <row r="48" spans="1:11" ht="15" x14ac:dyDescent="0.25">
      <c r="A48" s="34">
        <f>A42</f>
        <v>1</v>
      </c>
      <c r="B48" s="35">
        <f>B42</f>
        <v>3</v>
      </c>
      <c r="C48" s="36" t="s">
        <v>27</v>
      </c>
      <c r="D48" s="27" t="s">
        <v>28</v>
      </c>
      <c r="E48" s="49" t="s">
        <v>88</v>
      </c>
      <c r="F48" s="26">
        <v>60</v>
      </c>
      <c r="G48" s="47">
        <v>0.72</v>
      </c>
      <c r="H48" s="47">
        <v>3</v>
      </c>
      <c r="I48" s="47">
        <v>3.3</v>
      </c>
      <c r="J48" s="57">
        <v>44</v>
      </c>
      <c r="K48" s="63">
        <v>2</v>
      </c>
    </row>
    <row r="49" spans="1:11" ht="25.5" x14ac:dyDescent="0.25">
      <c r="A49" s="21"/>
      <c r="B49" s="22"/>
      <c r="C49" s="23"/>
      <c r="D49" s="27" t="s">
        <v>29</v>
      </c>
      <c r="E49" s="49" t="s">
        <v>123</v>
      </c>
      <c r="F49" s="26">
        <v>200</v>
      </c>
      <c r="G49" s="47">
        <v>11.4</v>
      </c>
      <c r="H49" s="47">
        <v>7.6</v>
      </c>
      <c r="I49" s="47">
        <v>7.84</v>
      </c>
      <c r="J49" s="57">
        <v>106.3</v>
      </c>
      <c r="K49" s="63">
        <v>114</v>
      </c>
    </row>
    <row r="50" spans="1:11" ht="15" x14ac:dyDescent="0.25">
      <c r="A50" s="21"/>
      <c r="B50" s="22"/>
      <c r="C50" s="23"/>
      <c r="D50" s="27" t="s">
        <v>30</v>
      </c>
      <c r="E50" s="49" t="s">
        <v>45</v>
      </c>
      <c r="F50" s="26">
        <v>100</v>
      </c>
      <c r="G50" s="47">
        <v>16.899999999999999</v>
      </c>
      <c r="H50" s="47">
        <v>16</v>
      </c>
      <c r="I50" s="47">
        <v>4</v>
      </c>
      <c r="J50" s="57">
        <v>232</v>
      </c>
      <c r="K50" s="65" t="s">
        <v>90</v>
      </c>
    </row>
    <row r="51" spans="1:11" ht="15" x14ac:dyDescent="0.25">
      <c r="A51" s="21"/>
      <c r="B51" s="22"/>
      <c r="C51" s="23"/>
      <c r="D51" s="27" t="s">
        <v>31</v>
      </c>
      <c r="E51" s="49" t="s">
        <v>79</v>
      </c>
      <c r="F51" s="26">
        <v>150</v>
      </c>
      <c r="G51" s="47">
        <v>5.5</v>
      </c>
      <c r="H51" s="47">
        <v>4.95</v>
      </c>
      <c r="I51" s="47">
        <v>29.55</v>
      </c>
      <c r="J51" s="57">
        <v>184.5</v>
      </c>
      <c r="K51" s="63">
        <v>256</v>
      </c>
    </row>
    <row r="52" spans="1:11" ht="15" x14ac:dyDescent="0.25">
      <c r="A52" s="21"/>
      <c r="B52" s="22"/>
      <c r="C52" s="23"/>
      <c r="D52" s="27" t="s">
        <v>32</v>
      </c>
      <c r="E52" s="49" t="s">
        <v>89</v>
      </c>
      <c r="F52" s="26">
        <v>200</v>
      </c>
      <c r="G52" s="47">
        <v>0.19</v>
      </c>
      <c r="H52" s="47">
        <v>0.04</v>
      </c>
      <c r="I52" s="47">
        <v>16.21</v>
      </c>
      <c r="J52" s="57">
        <v>65.930000000000007</v>
      </c>
      <c r="K52" s="63">
        <v>292</v>
      </c>
    </row>
    <row r="53" spans="1:11" ht="15" x14ac:dyDescent="0.25">
      <c r="A53" s="21"/>
      <c r="B53" s="22"/>
      <c r="C53" s="23"/>
      <c r="D53" s="27" t="s">
        <v>33</v>
      </c>
      <c r="E53" s="49" t="s">
        <v>67</v>
      </c>
      <c r="F53" s="26">
        <v>30</v>
      </c>
      <c r="G53" s="47">
        <v>2.25</v>
      </c>
      <c r="H53" s="47">
        <v>0.87</v>
      </c>
      <c r="I53" s="47">
        <v>15.4</v>
      </c>
      <c r="J53" s="57">
        <v>78.599999999999994</v>
      </c>
      <c r="K53" s="63">
        <v>111</v>
      </c>
    </row>
    <row r="54" spans="1:11" ht="15" x14ac:dyDescent="0.25">
      <c r="A54" s="21"/>
      <c r="B54" s="22"/>
      <c r="C54" s="23"/>
      <c r="D54" s="27" t="s">
        <v>34</v>
      </c>
      <c r="E54" s="25" t="s">
        <v>57</v>
      </c>
      <c r="F54" s="26">
        <v>30</v>
      </c>
      <c r="G54" s="47">
        <v>1.98</v>
      </c>
      <c r="H54" s="47">
        <v>0.36</v>
      </c>
      <c r="I54" s="47">
        <v>10.199999999999999</v>
      </c>
      <c r="J54" s="57">
        <v>54.3</v>
      </c>
      <c r="K54" s="63">
        <v>110</v>
      </c>
    </row>
    <row r="55" spans="1:11" ht="15" x14ac:dyDescent="0.25">
      <c r="A55" s="28"/>
      <c r="B55" s="29"/>
      <c r="C55" s="30"/>
      <c r="D55" s="31" t="s">
        <v>26</v>
      </c>
      <c r="E55" s="32"/>
      <c r="F55" s="33">
        <f>SUM(F48:F54)</f>
        <v>770</v>
      </c>
      <c r="G55" s="48">
        <f>SUM(G48:G54)</f>
        <v>38.939999999999991</v>
      </c>
      <c r="H55" s="48">
        <f>SUM(H48:H54)</f>
        <v>32.82</v>
      </c>
      <c r="I55" s="48">
        <f>SUM(I48:I54)</f>
        <v>86.5</v>
      </c>
      <c r="J55" s="55">
        <f>SUM(J48:J54)</f>
        <v>765.63</v>
      </c>
      <c r="K55" s="64"/>
    </row>
    <row r="56" spans="1:11" ht="15" x14ac:dyDescent="0.25">
      <c r="A56" s="21">
        <v>1</v>
      </c>
      <c r="B56" s="22">
        <v>3</v>
      </c>
      <c r="C56" s="75" t="s">
        <v>105</v>
      </c>
      <c r="D56" s="77" t="s">
        <v>32</v>
      </c>
      <c r="E56" s="80" t="s">
        <v>110</v>
      </c>
      <c r="F56" s="81">
        <v>200</v>
      </c>
      <c r="G56" s="82">
        <v>10</v>
      </c>
      <c r="H56" s="82">
        <v>6.4</v>
      </c>
      <c r="I56" s="82">
        <v>17</v>
      </c>
      <c r="J56" s="83">
        <v>174</v>
      </c>
      <c r="K56" s="84">
        <v>517</v>
      </c>
    </row>
    <row r="57" spans="1:11" ht="15" x14ac:dyDescent="0.25">
      <c r="A57" s="21"/>
      <c r="B57" s="22"/>
      <c r="C57" s="23"/>
      <c r="D57" s="77" t="s">
        <v>107</v>
      </c>
      <c r="E57" s="80" t="s">
        <v>111</v>
      </c>
      <c r="F57" s="81">
        <v>100</v>
      </c>
      <c r="G57" s="82">
        <v>8.5</v>
      </c>
      <c r="H57" s="82">
        <v>4.67</v>
      </c>
      <c r="I57" s="82">
        <v>58.8</v>
      </c>
      <c r="J57" s="83">
        <v>311.7</v>
      </c>
      <c r="K57" s="84">
        <v>570</v>
      </c>
    </row>
    <row r="58" spans="1:11" ht="15" x14ac:dyDescent="0.25">
      <c r="A58" s="21"/>
      <c r="B58" s="22"/>
      <c r="C58" s="23"/>
      <c r="D58" s="76" t="s">
        <v>26</v>
      </c>
      <c r="E58" s="70"/>
      <c r="F58" s="71">
        <f>SUM(F56:F57)</f>
        <v>300</v>
      </c>
      <c r="G58" s="72">
        <f t="shared" ref="G58:J58" si="5">SUM(G56:G57)</f>
        <v>18.5</v>
      </c>
      <c r="H58" s="72">
        <f t="shared" si="5"/>
        <v>11.07</v>
      </c>
      <c r="I58" s="72">
        <f t="shared" si="5"/>
        <v>75.8</v>
      </c>
      <c r="J58" s="73">
        <f t="shared" si="5"/>
        <v>485.7</v>
      </c>
      <c r="K58" s="74"/>
    </row>
    <row r="59" spans="1:11" ht="15.75" customHeight="1" thickBot="1" x14ac:dyDescent="0.25">
      <c r="A59" s="37">
        <f>A42</f>
        <v>1</v>
      </c>
      <c r="B59" s="38">
        <f>B42</f>
        <v>3</v>
      </c>
      <c r="C59" s="101" t="s">
        <v>35</v>
      </c>
      <c r="D59" s="102"/>
      <c r="E59" s="39"/>
      <c r="F59" s="40">
        <f>F47+F55+F58</f>
        <v>1580</v>
      </c>
      <c r="G59" s="54">
        <f t="shared" ref="G59:J59" si="6">G47+G55+G58</f>
        <v>65.5</v>
      </c>
      <c r="H59" s="54">
        <f t="shared" si="6"/>
        <v>58.47</v>
      </c>
      <c r="I59" s="54">
        <f t="shared" si="6"/>
        <v>225.11</v>
      </c>
      <c r="J59" s="56">
        <f t="shared" si="6"/>
        <v>1726.34</v>
      </c>
      <c r="K59" s="66"/>
    </row>
    <row r="60" spans="1:11" ht="15" x14ac:dyDescent="0.25">
      <c r="A60" s="15">
        <v>1</v>
      </c>
      <c r="B60" s="16">
        <v>4</v>
      </c>
      <c r="C60" s="17" t="s">
        <v>21</v>
      </c>
      <c r="D60" s="18" t="s">
        <v>22</v>
      </c>
      <c r="E60" s="50" t="s">
        <v>71</v>
      </c>
      <c r="F60" s="20">
        <v>150</v>
      </c>
      <c r="G60" s="46">
        <v>13</v>
      </c>
      <c r="H60" s="46">
        <v>20</v>
      </c>
      <c r="I60" s="46">
        <v>3.2</v>
      </c>
      <c r="J60" s="58">
        <v>246</v>
      </c>
      <c r="K60" s="62">
        <v>268</v>
      </c>
    </row>
    <row r="61" spans="1:11" ht="15" x14ac:dyDescent="0.25">
      <c r="A61" s="21"/>
      <c r="B61" s="22"/>
      <c r="C61" s="23"/>
      <c r="D61" s="27" t="s">
        <v>23</v>
      </c>
      <c r="E61" s="49" t="s">
        <v>62</v>
      </c>
      <c r="F61" s="26">
        <v>200</v>
      </c>
      <c r="G61" s="47">
        <v>2.8</v>
      </c>
      <c r="H61" s="47">
        <v>2.5</v>
      </c>
      <c r="I61" s="47">
        <v>13.6</v>
      </c>
      <c r="J61" s="57">
        <v>88</v>
      </c>
      <c r="K61" s="63">
        <v>465</v>
      </c>
    </row>
    <row r="62" spans="1:11" ht="15" x14ac:dyDescent="0.25">
      <c r="A62" s="21"/>
      <c r="B62" s="22"/>
      <c r="C62" s="23"/>
      <c r="D62" s="27" t="s">
        <v>24</v>
      </c>
      <c r="E62" s="49" t="s">
        <v>67</v>
      </c>
      <c r="F62" s="26">
        <v>20</v>
      </c>
      <c r="G62" s="47">
        <v>1.5</v>
      </c>
      <c r="H62" s="47">
        <v>0.57999999999999996</v>
      </c>
      <c r="I62" s="47">
        <v>10.28</v>
      </c>
      <c r="J62" s="57">
        <v>52.4</v>
      </c>
      <c r="K62" s="63">
        <v>111</v>
      </c>
    </row>
    <row r="63" spans="1:11" ht="15" x14ac:dyDescent="0.25">
      <c r="A63" s="21"/>
      <c r="B63" s="22"/>
      <c r="C63" s="23"/>
      <c r="D63" s="27" t="s">
        <v>25</v>
      </c>
      <c r="E63" s="49" t="s">
        <v>59</v>
      </c>
      <c r="F63" s="26">
        <v>100</v>
      </c>
      <c r="G63" s="47">
        <v>0.9</v>
      </c>
      <c r="H63" s="47">
        <v>0.2</v>
      </c>
      <c r="I63" s="47">
        <v>8.1</v>
      </c>
      <c r="J63" s="57">
        <v>49.2</v>
      </c>
      <c r="K63" s="63">
        <v>82</v>
      </c>
    </row>
    <row r="64" spans="1:11" ht="15" x14ac:dyDescent="0.25">
      <c r="A64" s="21"/>
      <c r="B64" s="22"/>
      <c r="C64" s="23"/>
      <c r="D64" s="24"/>
      <c r="E64" s="49" t="s">
        <v>120</v>
      </c>
      <c r="F64" s="26">
        <v>60</v>
      </c>
      <c r="G64" s="47">
        <v>0.4</v>
      </c>
      <c r="H64" s="47">
        <v>0.06</v>
      </c>
      <c r="I64" s="47">
        <v>1.1399999999999999</v>
      </c>
      <c r="J64" s="57">
        <v>6.6</v>
      </c>
      <c r="K64" s="63">
        <v>148</v>
      </c>
    </row>
    <row r="65" spans="1:11" ht="15" x14ac:dyDescent="0.25">
      <c r="A65" s="28"/>
      <c r="B65" s="29"/>
      <c r="C65" s="30"/>
      <c r="D65" s="31" t="s">
        <v>26</v>
      </c>
      <c r="E65" s="32"/>
      <c r="F65" s="33">
        <f>SUM(F60:F64)</f>
        <v>530</v>
      </c>
      <c r="G65" s="48">
        <f>SUM(G60:G64)</f>
        <v>18.599999999999998</v>
      </c>
      <c r="H65" s="48">
        <f>SUM(H60:H64)</f>
        <v>23.339999999999996</v>
      </c>
      <c r="I65" s="48">
        <f>SUM(I60:I64)</f>
        <v>36.32</v>
      </c>
      <c r="J65" s="55">
        <f>SUM(J60:J64)</f>
        <v>442.2</v>
      </c>
      <c r="K65" s="64"/>
    </row>
    <row r="66" spans="1:11" ht="15" x14ac:dyDescent="0.25">
      <c r="A66" s="34">
        <f>A60</f>
        <v>1</v>
      </c>
      <c r="B66" s="35">
        <f>B60</f>
        <v>4</v>
      </c>
      <c r="C66" s="36" t="s">
        <v>27</v>
      </c>
      <c r="D66" s="27" t="s">
        <v>28</v>
      </c>
      <c r="E66" s="49" t="s">
        <v>91</v>
      </c>
      <c r="F66" s="26">
        <v>50</v>
      </c>
      <c r="G66" s="47">
        <v>0.36</v>
      </c>
      <c r="H66" s="47">
        <v>0.04</v>
      </c>
      <c r="I66" s="47">
        <v>1.45</v>
      </c>
      <c r="J66" s="57">
        <v>8.5</v>
      </c>
      <c r="K66" s="63">
        <v>68</v>
      </c>
    </row>
    <row r="67" spans="1:11" ht="15" x14ac:dyDescent="0.25">
      <c r="A67" s="21"/>
      <c r="B67" s="22"/>
      <c r="C67" s="23"/>
      <c r="D67" s="27" t="s">
        <v>29</v>
      </c>
      <c r="E67" s="49" t="s">
        <v>92</v>
      </c>
      <c r="F67" s="26">
        <v>200</v>
      </c>
      <c r="G67" s="47">
        <v>9</v>
      </c>
      <c r="H67" s="47">
        <v>8</v>
      </c>
      <c r="I67" s="47">
        <v>10</v>
      </c>
      <c r="J67" s="57">
        <v>110</v>
      </c>
      <c r="K67" s="63">
        <v>119</v>
      </c>
    </row>
    <row r="68" spans="1:11" ht="15" x14ac:dyDescent="0.25">
      <c r="A68" s="21"/>
      <c r="B68" s="22"/>
      <c r="C68" s="23"/>
      <c r="D68" s="27" t="s">
        <v>30</v>
      </c>
      <c r="E68" s="49" t="s">
        <v>93</v>
      </c>
      <c r="F68" s="26">
        <v>240</v>
      </c>
      <c r="G68" s="47">
        <v>14.76</v>
      </c>
      <c r="H68" s="47">
        <v>10</v>
      </c>
      <c r="I68" s="47">
        <v>30</v>
      </c>
      <c r="J68" s="57">
        <v>352.5</v>
      </c>
      <c r="K68" s="63">
        <v>375</v>
      </c>
    </row>
    <row r="69" spans="1:11" ht="15" x14ac:dyDescent="0.25">
      <c r="A69" s="21"/>
      <c r="B69" s="22"/>
      <c r="C69" s="23"/>
      <c r="D69" s="27" t="s">
        <v>31</v>
      </c>
      <c r="E69" s="25"/>
      <c r="F69" s="26"/>
      <c r="G69" s="47"/>
      <c r="H69" s="47"/>
      <c r="I69" s="47"/>
      <c r="J69" s="57"/>
      <c r="K69" s="63"/>
    </row>
    <row r="70" spans="1:11" ht="15" x14ac:dyDescent="0.25">
      <c r="A70" s="21"/>
      <c r="B70" s="22"/>
      <c r="C70" s="23"/>
      <c r="D70" s="27" t="s">
        <v>32</v>
      </c>
      <c r="E70" s="49" t="s">
        <v>42</v>
      </c>
      <c r="F70" s="26">
        <v>200</v>
      </c>
      <c r="G70" s="47">
        <v>0.6</v>
      </c>
      <c r="H70" s="47">
        <v>0.1</v>
      </c>
      <c r="I70" s="47">
        <v>20.100000000000001</v>
      </c>
      <c r="J70" s="57">
        <v>84</v>
      </c>
      <c r="K70" s="63">
        <v>495</v>
      </c>
    </row>
    <row r="71" spans="1:11" ht="15" x14ac:dyDescent="0.25">
      <c r="A71" s="21"/>
      <c r="B71" s="22"/>
      <c r="C71" s="23"/>
      <c r="D71" s="27" t="s">
        <v>33</v>
      </c>
      <c r="E71" s="49" t="s">
        <v>67</v>
      </c>
      <c r="F71" s="26">
        <v>30</v>
      </c>
      <c r="G71" s="47">
        <v>2.25</v>
      </c>
      <c r="H71" s="47">
        <v>0.87</v>
      </c>
      <c r="I71" s="47">
        <v>15.4</v>
      </c>
      <c r="J71" s="57">
        <v>78.599999999999994</v>
      </c>
      <c r="K71" s="63">
        <v>111</v>
      </c>
    </row>
    <row r="72" spans="1:11" ht="13.5" customHeight="1" x14ac:dyDescent="0.25">
      <c r="A72" s="21"/>
      <c r="B72" s="22"/>
      <c r="C72" s="23"/>
      <c r="D72" s="27" t="s">
        <v>34</v>
      </c>
      <c r="E72" s="25" t="s">
        <v>57</v>
      </c>
      <c r="F72" s="26">
        <v>30</v>
      </c>
      <c r="G72" s="47">
        <v>1.98</v>
      </c>
      <c r="H72" s="47">
        <v>0.36</v>
      </c>
      <c r="I72" s="47">
        <v>10.199999999999999</v>
      </c>
      <c r="J72" s="57">
        <v>54.3</v>
      </c>
      <c r="K72" s="63">
        <v>110</v>
      </c>
    </row>
    <row r="73" spans="1:11" ht="15" x14ac:dyDescent="0.25">
      <c r="A73" s="28"/>
      <c r="B73" s="29"/>
      <c r="C73" s="30"/>
      <c r="D73" s="31" t="s">
        <v>26</v>
      </c>
      <c r="E73" s="32"/>
      <c r="F73" s="33">
        <f>SUM(F66:F72)</f>
        <v>750</v>
      </c>
      <c r="G73" s="48">
        <f>SUM(G66:G72)</f>
        <v>28.95</v>
      </c>
      <c r="H73" s="48">
        <f>SUM(H66:H72)</f>
        <v>19.37</v>
      </c>
      <c r="I73" s="48">
        <f>SUM(I66:I72)</f>
        <v>87.15</v>
      </c>
      <c r="J73" s="55">
        <f>SUM(J66:J72)</f>
        <v>687.9</v>
      </c>
      <c r="K73" s="64"/>
    </row>
    <row r="74" spans="1:11" ht="15" x14ac:dyDescent="0.25">
      <c r="A74" s="21">
        <v>1</v>
      </c>
      <c r="B74" s="22">
        <v>4</v>
      </c>
      <c r="C74" s="75" t="s">
        <v>105</v>
      </c>
      <c r="D74" s="77" t="s">
        <v>32</v>
      </c>
      <c r="E74" s="80" t="s">
        <v>96</v>
      </c>
      <c r="F74" s="81">
        <v>200</v>
      </c>
      <c r="G74" s="82">
        <v>1</v>
      </c>
      <c r="H74" s="82">
        <v>0.2</v>
      </c>
      <c r="I74" s="82">
        <v>20.2</v>
      </c>
      <c r="J74" s="83">
        <v>86</v>
      </c>
      <c r="K74" s="88">
        <v>501</v>
      </c>
    </row>
    <row r="75" spans="1:11" ht="15" x14ac:dyDescent="0.25">
      <c r="A75" s="21"/>
      <c r="B75" s="22"/>
      <c r="C75" s="23"/>
      <c r="D75" s="77" t="s">
        <v>107</v>
      </c>
      <c r="E75" s="80" t="s">
        <v>112</v>
      </c>
      <c r="F75" s="81">
        <v>30</v>
      </c>
      <c r="G75" s="82">
        <v>1.77</v>
      </c>
      <c r="H75" s="82">
        <v>1.41</v>
      </c>
      <c r="I75" s="82">
        <v>22.5</v>
      </c>
      <c r="J75" s="83">
        <v>109.8</v>
      </c>
      <c r="K75" s="88">
        <v>581</v>
      </c>
    </row>
    <row r="76" spans="1:11" ht="15" x14ac:dyDescent="0.25">
      <c r="A76" s="21"/>
      <c r="B76" s="22"/>
      <c r="C76" s="23"/>
      <c r="D76" s="76" t="s">
        <v>26</v>
      </c>
      <c r="E76" s="70"/>
      <c r="F76" s="71">
        <f>SUM(F74:F75)</f>
        <v>230</v>
      </c>
      <c r="G76" s="72">
        <f t="shared" ref="G76:J76" si="7">SUM(G74:G75)</f>
        <v>2.77</v>
      </c>
      <c r="H76" s="72">
        <f t="shared" si="7"/>
        <v>1.6099999999999999</v>
      </c>
      <c r="I76" s="72">
        <f t="shared" si="7"/>
        <v>42.7</v>
      </c>
      <c r="J76" s="73">
        <f t="shared" si="7"/>
        <v>195.8</v>
      </c>
      <c r="K76" s="64"/>
    </row>
    <row r="77" spans="1:11" ht="15.75" customHeight="1" thickBot="1" x14ac:dyDescent="0.25">
      <c r="A77" s="37">
        <f>A60</f>
        <v>1</v>
      </c>
      <c r="B77" s="38">
        <f>B60</f>
        <v>4</v>
      </c>
      <c r="C77" s="101" t="s">
        <v>35</v>
      </c>
      <c r="D77" s="102"/>
      <c r="E77" s="39"/>
      <c r="F77" s="40">
        <f>F65+F73+F76</f>
        <v>1510</v>
      </c>
      <c r="G77" s="54">
        <f t="shared" ref="G77:J77" si="8">G65+G73+G76</f>
        <v>50.32</v>
      </c>
      <c r="H77" s="54">
        <f t="shared" si="8"/>
        <v>44.319999999999993</v>
      </c>
      <c r="I77" s="54">
        <f t="shared" si="8"/>
        <v>166.17000000000002</v>
      </c>
      <c r="J77" s="56">
        <f t="shared" si="8"/>
        <v>1325.8999999999999</v>
      </c>
      <c r="K77" s="67"/>
    </row>
    <row r="78" spans="1:11" ht="25.5" x14ac:dyDescent="0.25">
      <c r="A78" s="15">
        <v>1</v>
      </c>
      <c r="B78" s="16">
        <v>5</v>
      </c>
      <c r="C78" s="17" t="s">
        <v>21</v>
      </c>
      <c r="D78" s="18" t="s">
        <v>22</v>
      </c>
      <c r="E78" s="50" t="s">
        <v>72</v>
      </c>
      <c r="F78" s="20">
        <v>170</v>
      </c>
      <c r="G78" s="46">
        <v>9</v>
      </c>
      <c r="H78" s="46">
        <v>7.7</v>
      </c>
      <c r="I78" s="46">
        <v>26.5</v>
      </c>
      <c r="J78" s="58">
        <v>336</v>
      </c>
      <c r="K78" s="63">
        <v>259</v>
      </c>
    </row>
    <row r="79" spans="1:11" ht="15" x14ac:dyDescent="0.25">
      <c r="A79" s="21"/>
      <c r="B79" s="22"/>
      <c r="C79" s="23"/>
      <c r="D79" s="27" t="s">
        <v>23</v>
      </c>
      <c r="E79" s="49" t="s">
        <v>39</v>
      </c>
      <c r="F79" s="26">
        <v>200</v>
      </c>
      <c r="G79" s="47">
        <v>0.2</v>
      </c>
      <c r="H79" s="47">
        <v>0.1</v>
      </c>
      <c r="I79" s="47">
        <v>9.3000000000000007</v>
      </c>
      <c r="J79" s="57">
        <v>38</v>
      </c>
      <c r="K79" s="63">
        <v>457</v>
      </c>
    </row>
    <row r="80" spans="1:11" ht="15" x14ac:dyDescent="0.25">
      <c r="A80" s="21"/>
      <c r="B80" s="22"/>
      <c r="C80" s="23"/>
      <c r="D80" s="27" t="s">
        <v>24</v>
      </c>
      <c r="E80" s="49" t="s">
        <v>67</v>
      </c>
      <c r="F80" s="26">
        <v>30</v>
      </c>
      <c r="G80" s="47">
        <v>2.25</v>
      </c>
      <c r="H80" s="47">
        <v>0.87</v>
      </c>
      <c r="I80" s="47">
        <v>15.4</v>
      </c>
      <c r="J80" s="57">
        <v>78.599999999999994</v>
      </c>
      <c r="K80" s="63">
        <v>111</v>
      </c>
    </row>
    <row r="81" spans="1:11" ht="15" x14ac:dyDescent="0.25">
      <c r="A81" s="21"/>
      <c r="B81" s="22"/>
      <c r="C81" s="23"/>
      <c r="D81" s="27" t="s">
        <v>25</v>
      </c>
      <c r="E81" s="49" t="s">
        <v>40</v>
      </c>
      <c r="F81" s="26">
        <v>100</v>
      </c>
      <c r="G81" s="47">
        <v>0.4</v>
      </c>
      <c r="H81" s="47">
        <v>0.4</v>
      </c>
      <c r="I81" s="47">
        <v>9.8000000000000007</v>
      </c>
      <c r="J81" s="57">
        <v>44</v>
      </c>
      <c r="K81" s="63">
        <v>82</v>
      </c>
    </row>
    <row r="82" spans="1:11" ht="15" x14ac:dyDescent="0.25">
      <c r="A82" s="28"/>
      <c r="B82" s="29"/>
      <c r="C82" s="30"/>
      <c r="D82" s="31" t="s">
        <v>26</v>
      </c>
      <c r="E82" s="32"/>
      <c r="F82" s="33">
        <f>SUM(F78:F81)</f>
        <v>500</v>
      </c>
      <c r="G82" s="48">
        <f>SUM(G78:G81)</f>
        <v>11.85</v>
      </c>
      <c r="H82" s="48">
        <f>SUM(H78:H81)</f>
        <v>9.07</v>
      </c>
      <c r="I82" s="48">
        <f>SUM(I78:I81)</f>
        <v>61</v>
      </c>
      <c r="J82" s="55">
        <f>SUM(J78:J81)</f>
        <v>496.6</v>
      </c>
      <c r="K82" s="64"/>
    </row>
    <row r="83" spans="1:11" ht="25.5" x14ac:dyDescent="0.25">
      <c r="A83" s="34">
        <f>A78</f>
        <v>1</v>
      </c>
      <c r="B83" s="35">
        <f>B78</f>
        <v>5</v>
      </c>
      <c r="C83" s="36" t="s">
        <v>27</v>
      </c>
      <c r="D83" s="27" t="s">
        <v>28</v>
      </c>
      <c r="E83" s="49" t="s">
        <v>94</v>
      </c>
      <c r="F83" s="26">
        <v>60</v>
      </c>
      <c r="G83" s="47">
        <v>1.05</v>
      </c>
      <c r="H83" s="47">
        <v>3.71</v>
      </c>
      <c r="I83" s="47">
        <v>5.55</v>
      </c>
      <c r="J83" s="57">
        <v>60</v>
      </c>
      <c r="K83" s="63">
        <v>42</v>
      </c>
    </row>
    <row r="84" spans="1:11" ht="15" x14ac:dyDescent="0.25">
      <c r="A84" s="21"/>
      <c r="B84" s="22"/>
      <c r="C84" s="23"/>
      <c r="D84" s="27" t="s">
        <v>29</v>
      </c>
      <c r="E84" s="49" t="s">
        <v>124</v>
      </c>
      <c r="F84" s="26">
        <v>200</v>
      </c>
      <c r="G84" s="47">
        <v>6.83</v>
      </c>
      <c r="H84" s="47">
        <v>8</v>
      </c>
      <c r="I84" s="47">
        <v>10.65</v>
      </c>
      <c r="J84" s="57">
        <v>120</v>
      </c>
      <c r="K84" s="63">
        <v>95</v>
      </c>
    </row>
    <row r="85" spans="1:11" ht="25.5" x14ac:dyDescent="0.25">
      <c r="A85" s="21"/>
      <c r="B85" s="22"/>
      <c r="C85" s="23"/>
      <c r="D85" s="27" t="s">
        <v>30</v>
      </c>
      <c r="E85" s="49" t="s">
        <v>95</v>
      </c>
      <c r="F85" s="26">
        <v>140</v>
      </c>
      <c r="G85" s="47">
        <v>10.4</v>
      </c>
      <c r="H85" s="47">
        <v>6.5</v>
      </c>
      <c r="I85" s="47">
        <v>10.7</v>
      </c>
      <c r="J85" s="57">
        <v>180</v>
      </c>
      <c r="K85" s="63">
        <v>312</v>
      </c>
    </row>
    <row r="86" spans="1:11" ht="15" x14ac:dyDescent="0.25">
      <c r="A86" s="21"/>
      <c r="B86" s="22"/>
      <c r="C86" s="23"/>
      <c r="D86" s="27" t="s">
        <v>31</v>
      </c>
      <c r="E86" s="49" t="s">
        <v>46</v>
      </c>
      <c r="F86" s="26">
        <v>150</v>
      </c>
      <c r="G86" s="47">
        <v>4.05</v>
      </c>
      <c r="H86" s="47">
        <v>6</v>
      </c>
      <c r="I86" s="47">
        <v>8.6999999999999993</v>
      </c>
      <c r="J86" s="57">
        <v>161</v>
      </c>
      <c r="K86" s="63">
        <v>377</v>
      </c>
    </row>
    <row r="87" spans="1:11" ht="15" x14ac:dyDescent="0.25">
      <c r="A87" s="21"/>
      <c r="B87" s="22"/>
      <c r="C87" s="23"/>
      <c r="D87" s="27" t="s">
        <v>32</v>
      </c>
      <c r="E87" s="25" t="s">
        <v>96</v>
      </c>
      <c r="F87" s="26">
        <v>200</v>
      </c>
      <c r="G87" s="47">
        <v>1</v>
      </c>
      <c r="H87" s="47">
        <v>0.2</v>
      </c>
      <c r="I87" s="47">
        <v>20.2</v>
      </c>
      <c r="J87" s="57">
        <v>86</v>
      </c>
      <c r="K87" s="63">
        <v>501</v>
      </c>
    </row>
    <row r="88" spans="1:11" ht="15" x14ac:dyDescent="0.25">
      <c r="A88" s="21"/>
      <c r="B88" s="22"/>
      <c r="C88" s="23"/>
      <c r="D88" s="27" t="s">
        <v>33</v>
      </c>
      <c r="E88" s="49" t="s">
        <v>67</v>
      </c>
      <c r="F88" s="26">
        <v>30</v>
      </c>
      <c r="G88" s="47">
        <v>2.25</v>
      </c>
      <c r="H88" s="47">
        <v>0.87</v>
      </c>
      <c r="I88" s="47">
        <v>15.4</v>
      </c>
      <c r="J88" s="57">
        <v>78.599999999999994</v>
      </c>
      <c r="K88" s="63">
        <v>111</v>
      </c>
    </row>
    <row r="89" spans="1:11" ht="15" x14ac:dyDescent="0.25">
      <c r="A89" s="21"/>
      <c r="B89" s="22"/>
      <c r="C89" s="23"/>
      <c r="D89" s="27" t="s">
        <v>34</v>
      </c>
      <c r="E89" s="25" t="s">
        <v>57</v>
      </c>
      <c r="F89" s="26">
        <v>30</v>
      </c>
      <c r="G89" s="47">
        <v>1.98</v>
      </c>
      <c r="H89" s="47">
        <v>0.36</v>
      </c>
      <c r="I89" s="47">
        <v>10.199999999999999</v>
      </c>
      <c r="J89" s="57">
        <v>54.3</v>
      </c>
      <c r="K89" s="63">
        <v>110</v>
      </c>
    </row>
    <row r="90" spans="1:11" ht="15" x14ac:dyDescent="0.25">
      <c r="A90" s="28"/>
      <c r="B90" s="29"/>
      <c r="C90" s="30"/>
      <c r="D90" s="31" t="s">
        <v>26</v>
      </c>
      <c r="E90" s="32"/>
      <c r="F90" s="33">
        <f>SUM(F83:F89)</f>
        <v>810</v>
      </c>
      <c r="G90" s="48">
        <f>SUM(G83:G89)</f>
        <v>27.560000000000002</v>
      </c>
      <c r="H90" s="48">
        <f>SUM(H83:H89)</f>
        <v>25.64</v>
      </c>
      <c r="I90" s="48">
        <f>SUM(I83:I89)</f>
        <v>81.400000000000006</v>
      </c>
      <c r="J90" s="55">
        <f>SUM(J83:J89)</f>
        <v>739.9</v>
      </c>
      <c r="K90" s="64"/>
    </row>
    <row r="91" spans="1:11" ht="15" x14ac:dyDescent="0.25">
      <c r="A91" s="21">
        <v>1</v>
      </c>
      <c r="B91" s="22">
        <v>5</v>
      </c>
      <c r="C91" s="75" t="s">
        <v>105</v>
      </c>
      <c r="D91" s="77" t="s">
        <v>32</v>
      </c>
      <c r="E91" s="80" t="s">
        <v>113</v>
      </c>
      <c r="F91" s="81">
        <v>200</v>
      </c>
      <c r="G91" s="82">
        <v>5.8</v>
      </c>
      <c r="H91" s="82">
        <v>5.3</v>
      </c>
      <c r="I91" s="82">
        <v>9.1</v>
      </c>
      <c r="J91" s="83">
        <v>107</v>
      </c>
      <c r="K91" s="88">
        <v>469</v>
      </c>
    </row>
    <row r="92" spans="1:11" ht="15" x14ac:dyDescent="0.25">
      <c r="A92" s="21"/>
      <c r="B92" s="22"/>
      <c r="C92" s="23"/>
      <c r="D92" s="77" t="s">
        <v>107</v>
      </c>
      <c r="E92" s="80" t="s">
        <v>114</v>
      </c>
      <c r="F92" s="81">
        <v>30</v>
      </c>
      <c r="G92" s="82">
        <v>2.5499999999999998</v>
      </c>
      <c r="H92" s="82">
        <v>3.24</v>
      </c>
      <c r="I92" s="82">
        <v>20</v>
      </c>
      <c r="J92" s="83">
        <v>119.4</v>
      </c>
      <c r="K92" s="88">
        <v>579</v>
      </c>
    </row>
    <row r="93" spans="1:11" ht="15" x14ac:dyDescent="0.25">
      <c r="A93" s="21"/>
      <c r="B93" s="22"/>
      <c r="C93" s="23"/>
      <c r="D93" s="76" t="s">
        <v>26</v>
      </c>
      <c r="E93" s="70"/>
      <c r="F93" s="71">
        <f>SUM(F91:F92)</f>
        <v>230</v>
      </c>
      <c r="G93" s="71">
        <f t="shared" ref="G93:J93" si="9">SUM(G91:G92)</f>
        <v>8.35</v>
      </c>
      <c r="H93" s="71">
        <f t="shared" si="9"/>
        <v>8.5399999999999991</v>
      </c>
      <c r="I93" s="71">
        <f t="shared" si="9"/>
        <v>29.1</v>
      </c>
      <c r="J93" s="92">
        <f t="shared" si="9"/>
        <v>226.4</v>
      </c>
      <c r="K93" s="64"/>
    </row>
    <row r="94" spans="1:11" ht="15.75" customHeight="1" thickBot="1" x14ac:dyDescent="0.25">
      <c r="A94" s="37">
        <f>A78</f>
        <v>1</v>
      </c>
      <c r="B94" s="38">
        <f>B78</f>
        <v>5</v>
      </c>
      <c r="C94" s="101" t="s">
        <v>35</v>
      </c>
      <c r="D94" s="102"/>
      <c r="E94" s="39"/>
      <c r="F94" s="40">
        <f>F82+F90+F93</f>
        <v>1540</v>
      </c>
      <c r="G94" s="54">
        <f t="shared" ref="G94:J94" si="10">G82+G90+G93</f>
        <v>47.760000000000005</v>
      </c>
      <c r="H94" s="54">
        <f t="shared" si="10"/>
        <v>43.25</v>
      </c>
      <c r="I94" s="54">
        <f t="shared" si="10"/>
        <v>171.5</v>
      </c>
      <c r="J94" s="56">
        <f t="shared" si="10"/>
        <v>1462.9</v>
      </c>
      <c r="K94" s="67"/>
    </row>
    <row r="95" spans="1:11" ht="15" x14ac:dyDescent="0.25">
      <c r="A95" s="15">
        <v>2</v>
      </c>
      <c r="B95" s="16">
        <v>1</v>
      </c>
      <c r="C95" s="17" t="s">
        <v>21</v>
      </c>
      <c r="D95" s="18" t="s">
        <v>22</v>
      </c>
      <c r="E95" s="50" t="s">
        <v>73</v>
      </c>
      <c r="F95" s="20">
        <v>180</v>
      </c>
      <c r="G95" s="46">
        <v>5</v>
      </c>
      <c r="H95" s="46">
        <v>6</v>
      </c>
      <c r="I95" s="46">
        <v>24</v>
      </c>
      <c r="J95" s="58">
        <v>230</v>
      </c>
      <c r="K95" s="63">
        <v>260</v>
      </c>
    </row>
    <row r="96" spans="1:11" ht="15" x14ac:dyDescent="0.25">
      <c r="A96" s="21"/>
      <c r="B96" s="22"/>
      <c r="C96" s="23"/>
      <c r="D96" s="27" t="s">
        <v>23</v>
      </c>
      <c r="E96" s="49" t="s">
        <v>62</v>
      </c>
      <c r="F96" s="26">
        <v>200</v>
      </c>
      <c r="G96" s="47">
        <v>2.8</v>
      </c>
      <c r="H96" s="47">
        <v>2.5</v>
      </c>
      <c r="I96" s="47">
        <v>13.6</v>
      </c>
      <c r="J96" s="57">
        <v>88</v>
      </c>
      <c r="K96" s="63">
        <v>465</v>
      </c>
    </row>
    <row r="97" spans="1:11" ht="15" x14ac:dyDescent="0.25">
      <c r="A97" s="21"/>
      <c r="B97" s="22"/>
      <c r="C97" s="23"/>
      <c r="D97" s="27" t="s">
        <v>24</v>
      </c>
      <c r="E97" s="49" t="s">
        <v>67</v>
      </c>
      <c r="F97" s="26">
        <v>30</v>
      </c>
      <c r="G97" s="47">
        <v>2.25</v>
      </c>
      <c r="H97" s="47">
        <v>0.87</v>
      </c>
      <c r="I97" s="47">
        <v>15.4</v>
      </c>
      <c r="J97" s="57">
        <v>78.599999999999994</v>
      </c>
      <c r="K97" s="63">
        <v>111</v>
      </c>
    </row>
    <row r="98" spans="1:11" ht="15" x14ac:dyDescent="0.25">
      <c r="A98" s="21"/>
      <c r="B98" s="22"/>
      <c r="C98" s="23"/>
      <c r="D98" s="27" t="s">
        <v>25</v>
      </c>
      <c r="E98" s="49" t="s">
        <v>76</v>
      </c>
      <c r="F98" s="26">
        <v>100</v>
      </c>
      <c r="G98" s="47">
        <v>0.4</v>
      </c>
      <c r="H98" s="47">
        <v>0.3</v>
      </c>
      <c r="I98" s="47">
        <v>10.3</v>
      </c>
      <c r="J98" s="57">
        <v>47</v>
      </c>
      <c r="K98" s="65">
        <v>82</v>
      </c>
    </row>
    <row r="99" spans="1:11" ht="15" x14ac:dyDescent="0.25">
      <c r="A99" s="21"/>
      <c r="B99" s="22"/>
      <c r="C99" s="23"/>
      <c r="D99" s="24"/>
      <c r="E99" s="49" t="s">
        <v>74</v>
      </c>
      <c r="F99" s="26">
        <v>15</v>
      </c>
      <c r="G99" s="47">
        <v>3.5</v>
      </c>
      <c r="H99" s="47">
        <v>4.4000000000000004</v>
      </c>
      <c r="I99" s="47">
        <v>0</v>
      </c>
      <c r="J99" s="57">
        <v>53.8</v>
      </c>
      <c r="K99" s="65" t="s">
        <v>75</v>
      </c>
    </row>
    <row r="100" spans="1:11" ht="15" x14ac:dyDescent="0.25">
      <c r="A100" s="28"/>
      <c r="B100" s="29"/>
      <c r="C100" s="30"/>
      <c r="D100" s="31" t="s">
        <v>26</v>
      </c>
      <c r="E100" s="32"/>
      <c r="F100" s="33">
        <f>SUM(F95:F99)</f>
        <v>525</v>
      </c>
      <c r="G100" s="48">
        <f>SUM(G95:G99)</f>
        <v>13.950000000000001</v>
      </c>
      <c r="H100" s="48">
        <f>SUM(H95:H99)</f>
        <v>14.07</v>
      </c>
      <c r="I100" s="48">
        <f>SUM(I95:I99)</f>
        <v>63.3</v>
      </c>
      <c r="J100" s="55">
        <f>SUM(J95:J99)</f>
        <v>497.40000000000003</v>
      </c>
      <c r="K100" s="64"/>
    </row>
    <row r="101" spans="1:11" ht="15" x14ac:dyDescent="0.25">
      <c r="A101" s="34">
        <f>A95</f>
        <v>2</v>
      </c>
      <c r="B101" s="35">
        <f>B95</f>
        <v>1</v>
      </c>
      <c r="C101" s="36" t="s">
        <v>27</v>
      </c>
      <c r="D101" s="27" t="s">
        <v>28</v>
      </c>
      <c r="E101" s="25" t="s">
        <v>84</v>
      </c>
      <c r="F101" s="26">
        <v>60</v>
      </c>
      <c r="G101" s="47">
        <v>0.4</v>
      </c>
      <c r="H101" s="47">
        <v>0.06</v>
      </c>
      <c r="I101" s="47">
        <v>1.1399999999999999</v>
      </c>
      <c r="J101" s="57">
        <v>6.6</v>
      </c>
      <c r="K101" s="63">
        <v>148</v>
      </c>
    </row>
    <row r="102" spans="1:11" ht="15" x14ac:dyDescent="0.25">
      <c r="A102" s="21"/>
      <c r="B102" s="22"/>
      <c r="C102" s="23"/>
      <c r="D102" s="27" t="s">
        <v>29</v>
      </c>
      <c r="E102" s="25" t="s">
        <v>125</v>
      </c>
      <c r="F102" s="26">
        <v>200</v>
      </c>
      <c r="G102" s="47">
        <v>6.1</v>
      </c>
      <c r="H102" s="47">
        <v>6.48</v>
      </c>
      <c r="I102" s="47">
        <v>10.6</v>
      </c>
      <c r="J102" s="57">
        <v>127</v>
      </c>
      <c r="K102" s="63">
        <v>134</v>
      </c>
    </row>
    <row r="103" spans="1:11" ht="15" x14ac:dyDescent="0.25">
      <c r="A103" s="21"/>
      <c r="B103" s="22"/>
      <c r="C103" s="23"/>
      <c r="D103" s="27" t="s">
        <v>30</v>
      </c>
      <c r="E103" s="25" t="s">
        <v>45</v>
      </c>
      <c r="F103" s="26">
        <v>100</v>
      </c>
      <c r="G103" s="47">
        <v>16.899999999999999</v>
      </c>
      <c r="H103" s="47">
        <v>16</v>
      </c>
      <c r="I103" s="47">
        <v>4</v>
      </c>
      <c r="J103" s="57">
        <v>232</v>
      </c>
      <c r="K103" s="65" t="s">
        <v>90</v>
      </c>
    </row>
    <row r="104" spans="1:11" ht="15" x14ac:dyDescent="0.25">
      <c r="A104" s="21"/>
      <c r="B104" s="22"/>
      <c r="C104" s="23"/>
      <c r="D104" s="27" t="s">
        <v>31</v>
      </c>
      <c r="E104" s="25" t="s">
        <v>53</v>
      </c>
      <c r="F104" s="26">
        <v>150</v>
      </c>
      <c r="G104" s="47">
        <v>8.5500000000000007</v>
      </c>
      <c r="H104" s="47">
        <v>7.8</v>
      </c>
      <c r="I104" s="47">
        <v>37</v>
      </c>
      <c r="J104" s="57">
        <v>253.05</v>
      </c>
      <c r="K104" s="63">
        <v>202</v>
      </c>
    </row>
    <row r="105" spans="1:11" ht="15" x14ac:dyDescent="0.25">
      <c r="A105" s="21"/>
      <c r="B105" s="22"/>
      <c r="C105" s="23"/>
      <c r="D105" s="27" t="s">
        <v>32</v>
      </c>
      <c r="E105" s="25" t="s">
        <v>48</v>
      </c>
      <c r="F105" s="26">
        <v>200</v>
      </c>
      <c r="G105" s="47">
        <v>0.6</v>
      </c>
      <c r="H105" s="47">
        <v>0</v>
      </c>
      <c r="I105" s="47">
        <v>9.6999999999999993</v>
      </c>
      <c r="J105" s="57">
        <v>40</v>
      </c>
      <c r="K105" s="63">
        <v>494</v>
      </c>
    </row>
    <row r="106" spans="1:11" ht="15" x14ac:dyDescent="0.25">
      <c r="A106" s="21"/>
      <c r="B106" s="22"/>
      <c r="C106" s="23"/>
      <c r="D106" s="27" t="s">
        <v>33</v>
      </c>
      <c r="E106" s="49" t="s">
        <v>67</v>
      </c>
      <c r="F106" s="26">
        <v>30</v>
      </c>
      <c r="G106" s="47">
        <v>2.25</v>
      </c>
      <c r="H106" s="47">
        <v>0.87</v>
      </c>
      <c r="I106" s="47">
        <v>15.4</v>
      </c>
      <c r="J106" s="57">
        <v>78.599999999999994</v>
      </c>
      <c r="K106" s="63">
        <v>111</v>
      </c>
    </row>
    <row r="107" spans="1:11" ht="15" x14ac:dyDescent="0.25">
      <c r="A107" s="21"/>
      <c r="B107" s="22"/>
      <c r="C107" s="23"/>
      <c r="D107" s="27" t="s">
        <v>34</v>
      </c>
      <c r="E107" s="25" t="s">
        <v>57</v>
      </c>
      <c r="F107" s="26">
        <v>30</v>
      </c>
      <c r="G107" s="47">
        <v>1.98</v>
      </c>
      <c r="H107" s="47">
        <v>0.36</v>
      </c>
      <c r="I107" s="47">
        <v>10.199999999999999</v>
      </c>
      <c r="J107" s="57">
        <v>54.3</v>
      </c>
      <c r="K107" s="63">
        <v>110</v>
      </c>
    </row>
    <row r="108" spans="1:11" ht="15" x14ac:dyDescent="0.25">
      <c r="A108" s="28"/>
      <c r="B108" s="29"/>
      <c r="C108" s="30"/>
      <c r="D108" s="31" t="s">
        <v>26</v>
      </c>
      <c r="E108" s="32"/>
      <c r="F108" s="33">
        <f>SUM(F101:F107)</f>
        <v>770</v>
      </c>
      <c r="G108" s="48">
        <f>SUM(G101:G107)</f>
        <v>36.779999999999994</v>
      </c>
      <c r="H108" s="48">
        <f>SUM(H101:H107)</f>
        <v>31.57</v>
      </c>
      <c r="I108" s="48">
        <f>SUM(I101:I107)</f>
        <v>88.04</v>
      </c>
      <c r="J108" s="55">
        <f>SUM(J101:J107)</f>
        <v>791.55000000000007</v>
      </c>
      <c r="K108" s="64"/>
    </row>
    <row r="109" spans="1:11" ht="15.75" customHeight="1" x14ac:dyDescent="0.25">
      <c r="A109" s="21">
        <v>2</v>
      </c>
      <c r="B109" s="22">
        <v>1</v>
      </c>
      <c r="C109" s="75" t="s">
        <v>105</v>
      </c>
      <c r="D109" s="77" t="s">
        <v>32</v>
      </c>
      <c r="E109" s="80" t="s">
        <v>108</v>
      </c>
      <c r="F109" s="81">
        <v>200</v>
      </c>
      <c r="G109" s="82">
        <v>1.4</v>
      </c>
      <c r="H109" s="82">
        <v>0</v>
      </c>
      <c r="I109" s="82">
        <v>29</v>
      </c>
      <c r="J109" s="83">
        <v>122</v>
      </c>
      <c r="K109" s="88">
        <v>503</v>
      </c>
    </row>
    <row r="110" spans="1:11" ht="15" x14ac:dyDescent="0.25">
      <c r="A110" s="21"/>
      <c r="B110" s="22"/>
      <c r="C110" s="23"/>
      <c r="D110" s="77" t="s">
        <v>107</v>
      </c>
      <c r="E110" s="80" t="s">
        <v>106</v>
      </c>
      <c r="F110" s="81">
        <v>30</v>
      </c>
      <c r="G110" s="82">
        <v>2.25</v>
      </c>
      <c r="H110" s="82">
        <v>2.94</v>
      </c>
      <c r="I110" s="82">
        <v>22.32</v>
      </c>
      <c r="J110" s="83">
        <v>124.5</v>
      </c>
      <c r="K110" s="84">
        <v>582</v>
      </c>
    </row>
    <row r="111" spans="1:11" ht="15" x14ac:dyDescent="0.25">
      <c r="A111" s="21"/>
      <c r="B111" s="22"/>
      <c r="C111" s="23"/>
      <c r="D111" s="76" t="s">
        <v>26</v>
      </c>
      <c r="E111" s="70"/>
      <c r="F111" s="71">
        <f>SUM(F109:F110)</f>
        <v>230</v>
      </c>
      <c r="G111" s="72">
        <f t="shared" ref="G111:J111" si="11">SUM(G109:G110)</f>
        <v>3.65</v>
      </c>
      <c r="H111" s="72">
        <f t="shared" si="11"/>
        <v>2.94</v>
      </c>
      <c r="I111" s="72">
        <f t="shared" si="11"/>
        <v>51.32</v>
      </c>
      <c r="J111" s="73">
        <f t="shared" si="11"/>
        <v>246.5</v>
      </c>
      <c r="K111" s="64"/>
    </row>
    <row r="112" spans="1:11" ht="13.5" thickBot="1" x14ac:dyDescent="0.25">
      <c r="A112" s="37">
        <f>A95</f>
        <v>2</v>
      </c>
      <c r="B112" s="38">
        <f>B95</f>
        <v>1</v>
      </c>
      <c r="C112" s="101" t="s">
        <v>35</v>
      </c>
      <c r="D112" s="102"/>
      <c r="E112" s="39"/>
      <c r="F112" s="40">
        <f>F100+F108+F111</f>
        <v>1525</v>
      </c>
      <c r="G112" s="54">
        <f t="shared" ref="G112:J112" si="12">G100+G108+G111</f>
        <v>54.379999999999995</v>
      </c>
      <c r="H112" s="54">
        <f t="shared" si="12"/>
        <v>48.58</v>
      </c>
      <c r="I112" s="54">
        <f t="shared" si="12"/>
        <v>202.66</v>
      </c>
      <c r="J112" s="56">
        <f t="shared" si="12"/>
        <v>1535.45</v>
      </c>
      <c r="K112" s="67"/>
    </row>
    <row r="113" spans="1:11" ht="15" x14ac:dyDescent="0.25">
      <c r="A113" s="41">
        <v>2</v>
      </c>
      <c r="B113" s="22">
        <v>2</v>
      </c>
      <c r="C113" s="17" t="s">
        <v>21</v>
      </c>
      <c r="D113" s="18" t="s">
        <v>22</v>
      </c>
      <c r="E113" s="50" t="s">
        <v>77</v>
      </c>
      <c r="F113" s="20">
        <v>150</v>
      </c>
      <c r="G113" s="46">
        <v>23.85</v>
      </c>
      <c r="H113" s="46">
        <v>11.55</v>
      </c>
      <c r="I113" s="46">
        <v>22.5</v>
      </c>
      <c r="J113" s="58">
        <v>291</v>
      </c>
      <c r="K113" s="63">
        <v>279</v>
      </c>
    </row>
    <row r="114" spans="1:11" ht="15" x14ac:dyDescent="0.25">
      <c r="A114" s="41"/>
      <c r="B114" s="22"/>
      <c r="C114" s="23"/>
      <c r="D114" s="27" t="s">
        <v>23</v>
      </c>
      <c r="E114" s="49" t="s">
        <v>39</v>
      </c>
      <c r="F114" s="26">
        <v>200</v>
      </c>
      <c r="G114" s="47">
        <v>0.2</v>
      </c>
      <c r="H114" s="47">
        <v>0.1</v>
      </c>
      <c r="I114" s="47">
        <v>9.3000000000000007</v>
      </c>
      <c r="J114" s="57">
        <v>38</v>
      </c>
      <c r="K114" s="63">
        <v>457</v>
      </c>
    </row>
    <row r="115" spans="1:11" ht="15" x14ac:dyDescent="0.25">
      <c r="A115" s="41"/>
      <c r="B115" s="22"/>
      <c r="C115" s="23"/>
      <c r="D115" s="27" t="s">
        <v>24</v>
      </c>
      <c r="E115" s="49" t="s">
        <v>67</v>
      </c>
      <c r="F115" s="26">
        <v>30</v>
      </c>
      <c r="G115" s="47">
        <v>2.25</v>
      </c>
      <c r="H115" s="47">
        <v>0.87</v>
      </c>
      <c r="I115" s="47">
        <v>15.4</v>
      </c>
      <c r="J115" s="57">
        <v>78.599999999999994</v>
      </c>
      <c r="K115" s="63">
        <v>111</v>
      </c>
    </row>
    <row r="116" spans="1:11" ht="15" x14ac:dyDescent="0.25">
      <c r="A116" s="41"/>
      <c r="B116" s="22"/>
      <c r="C116" s="23"/>
      <c r="D116" s="27" t="s">
        <v>25</v>
      </c>
      <c r="E116" s="49" t="s">
        <v>40</v>
      </c>
      <c r="F116" s="26">
        <v>100</v>
      </c>
      <c r="G116" s="47">
        <v>0.4</v>
      </c>
      <c r="H116" s="47">
        <v>0.4</v>
      </c>
      <c r="I116" s="47">
        <v>9.8000000000000007</v>
      </c>
      <c r="J116" s="57">
        <v>44</v>
      </c>
      <c r="K116" s="63">
        <v>82</v>
      </c>
    </row>
    <row r="117" spans="1:11" ht="15" x14ac:dyDescent="0.25">
      <c r="A117" s="41"/>
      <c r="B117" s="22"/>
      <c r="C117" s="23"/>
      <c r="D117" s="24"/>
      <c r="E117" s="49" t="s">
        <v>50</v>
      </c>
      <c r="F117" s="26">
        <v>20</v>
      </c>
      <c r="G117" s="47">
        <v>1.44</v>
      </c>
      <c r="H117" s="47">
        <v>1.7</v>
      </c>
      <c r="I117" s="47">
        <v>11.2</v>
      </c>
      <c r="J117" s="57">
        <v>66</v>
      </c>
      <c r="K117" s="63">
        <v>279</v>
      </c>
    </row>
    <row r="118" spans="1:11" ht="15" x14ac:dyDescent="0.25">
      <c r="A118" s="42"/>
      <c r="B118" s="29"/>
      <c r="C118" s="30"/>
      <c r="D118" s="31" t="s">
        <v>26</v>
      </c>
      <c r="E118" s="32"/>
      <c r="F118" s="33">
        <f>SUM(F113:F117)</f>
        <v>500</v>
      </c>
      <c r="G118" s="48">
        <f>SUM(G113:G117)</f>
        <v>28.14</v>
      </c>
      <c r="H118" s="48">
        <f>SUM(H113:H117)</f>
        <v>14.62</v>
      </c>
      <c r="I118" s="48">
        <f>SUM(I113:I117)</f>
        <v>68.2</v>
      </c>
      <c r="J118" s="55">
        <f>SUM(J113:J117)</f>
        <v>517.6</v>
      </c>
      <c r="K118" s="64"/>
    </row>
    <row r="119" spans="1:11" ht="15" x14ac:dyDescent="0.25">
      <c r="A119" s="35">
        <f>A113</f>
        <v>2</v>
      </c>
      <c r="B119" s="35">
        <f>B113</f>
        <v>2</v>
      </c>
      <c r="C119" s="36" t="s">
        <v>27</v>
      </c>
      <c r="D119" s="27" t="s">
        <v>28</v>
      </c>
      <c r="E119" s="25" t="s">
        <v>97</v>
      </c>
      <c r="F119" s="26">
        <v>60</v>
      </c>
      <c r="G119" s="47">
        <v>0.66</v>
      </c>
      <c r="H119" s="47">
        <v>0.12</v>
      </c>
      <c r="I119" s="47">
        <v>2.2799999999999998</v>
      </c>
      <c r="J119" s="57">
        <v>14.4</v>
      </c>
      <c r="K119" s="63">
        <v>148</v>
      </c>
    </row>
    <row r="120" spans="1:11" ht="15" x14ac:dyDescent="0.25">
      <c r="A120" s="41"/>
      <c r="B120" s="22"/>
      <c r="C120" s="23"/>
      <c r="D120" s="27" t="s">
        <v>29</v>
      </c>
      <c r="E120" s="25" t="s">
        <v>98</v>
      </c>
      <c r="F120" s="26">
        <v>200</v>
      </c>
      <c r="G120" s="47">
        <v>11.71</v>
      </c>
      <c r="H120" s="47">
        <v>6.85</v>
      </c>
      <c r="I120" s="47">
        <v>9.33</v>
      </c>
      <c r="J120" s="57">
        <v>145.9</v>
      </c>
      <c r="K120" s="63">
        <v>155</v>
      </c>
    </row>
    <row r="121" spans="1:11" ht="15" x14ac:dyDescent="0.25">
      <c r="A121" s="41"/>
      <c r="B121" s="22"/>
      <c r="C121" s="23"/>
      <c r="D121" s="27" t="s">
        <v>30</v>
      </c>
      <c r="E121" s="25" t="s">
        <v>99</v>
      </c>
      <c r="F121" s="26">
        <v>240</v>
      </c>
      <c r="G121" s="47">
        <v>26.35</v>
      </c>
      <c r="H121" s="47">
        <v>26.44</v>
      </c>
      <c r="I121" s="47">
        <v>16</v>
      </c>
      <c r="J121" s="57">
        <v>407.2</v>
      </c>
      <c r="K121" s="63" t="s">
        <v>56</v>
      </c>
    </row>
    <row r="122" spans="1:11" ht="15" x14ac:dyDescent="0.25">
      <c r="A122" s="41"/>
      <c r="B122" s="22"/>
      <c r="C122" s="23"/>
      <c r="D122" s="27" t="s">
        <v>31</v>
      </c>
      <c r="E122" s="25"/>
      <c r="F122" s="26"/>
      <c r="G122" s="47"/>
      <c r="H122" s="47"/>
      <c r="I122" s="47"/>
      <c r="J122" s="57"/>
      <c r="K122" s="63"/>
    </row>
    <row r="123" spans="1:11" ht="15" x14ac:dyDescent="0.25">
      <c r="A123" s="41"/>
      <c r="B123" s="22"/>
      <c r="C123" s="23"/>
      <c r="D123" s="27" t="s">
        <v>32</v>
      </c>
      <c r="E123" s="25" t="s">
        <v>47</v>
      </c>
      <c r="F123" s="26">
        <v>200</v>
      </c>
      <c r="G123" s="47">
        <v>0.7</v>
      </c>
      <c r="H123" s="47">
        <v>0.3</v>
      </c>
      <c r="I123" s="47">
        <v>18.3</v>
      </c>
      <c r="J123" s="57">
        <v>78</v>
      </c>
      <c r="K123" s="63">
        <v>496</v>
      </c>
    </row>
    <row r="124" spans="1:11" ht="15" x14ac:dyDescent="0.25">
      <c r="A124" s="41"/>
      <c r="B124" s="22"/>
      <c r="C124" s="23"/>
      <c r="D124" s="27" t="s">
        <v>33</v>
      </c>
      <c r="E124" s="49" t="s">
        <v>67</v>
      </c>
      <c r="F124" s="26">
        <v>30</v>
      </c>
      <c r="G124" s="47">
        <v>2.25</v>
      </c>
      <c r="H124" s="47">
        <v>0.87</v>
      </c>
      <c r="I124" s="47">
        <v>15.4</v>
      </c>
      <c r="J124" s="57">
        <v>78.599999999999994</v>
      </c>
      <c r="K124" s="63">
        <v>111</v>
      </c>
    </row>
    <row r="125" spans="1:11" ht="15" x14ac:dyDescent="0.25">
      <c r="A125" s="41"/>
      <c r="B125" s="22"/>
      <c r="C125" s="23"/>
      <c r="D125" s="27" t="s">
        <v>34</v>
      </c>
      <c r="E125" s="25" t="s">
        <v>57</v>
      </c>
      <c r="F125" s="26">
        <v>30</v>
      </c>
      <c r="G125" s="47">
        <v>1.98</v>
      </c>
      <c r="H125" s="47">
        <v>0.36</v>
      </c>
      <c r="I125" s="47">
        <v>10.199999999999999</v>
      </c>
      <c r="J125" s="57">
        <v>54.3</v>
      </c>
      <c r="K125" s="63">
        <v>110</v>
      </c>
    </row>
    <row r="126" spans="1:11" ht="15" x14ac:dyDescent="0.25">
      <c r="A126" s="42"/>
      <c r="B126" s="29"/>
      <c r="C126" s="30"/>
      <c r="D126" s="31" t="s">
        <v>26</v>
      </c>
      <c r="E126" s="32"/>
      <c r="F126" s="33">
        <f>SUM(F119:F125)</f>
        <v>760</v>
      </c>
      <c r="G126" s="48">
        <f>SUM(G119:G125)</f>
        <v>43.65</v>
      </c>
      <c r="H126" s="48">
        <f>SUM(H119:H125)</f>
        <v>34.94</v>
      </c>
      <c r="I126" s="48">
        <f>SUM(I119:I125)</f>
        <v>71.509999999999991</v>
      </c>
      <c r="J126" s="55">
        <f>SUM(J119:J125)</f>
        <v>778.4</v>
      </c>
      <c r="K126" s="64"/>
    </row>
    <row r="127" spans="1:11" ht="15" x14ac:dyDescent="0.25">
      <c r="A127" s="85">
        <v>2</v>
      </c>
      <c r="B127" s="85">
        <v>2</v>
      </c>
      <c r="C127" s="75" t="s">
        <v>105</v>
      </c>
      <c r="D127" s="77" t="s">
        <v>32</v>
      </c>
      <c r="E127" s="80" t="s">
        <v>96</v>
      </c>
      <c r="F127" s="81">
        <v>200</v>
      </c>
      <c r="G127" s="82">
        <v>1</v>
      </c>
      <c r="H127" s="82">
        <v>0.2</v>
      </c>
      <c r="I127" s="82">
        <v>20.2</v>
      </c>
      <c r="J127" s="83">
        <v>86</v>
      </c>
      <c r="K127" s="88">
        <v>501</v>
      </c>
    </row>
    <row r="128" spans="1:11" ht="15" x14ac:dyDescent="0.25">
      <c r="A128" s="86"/>
      <c r="B128" s="86"/>
      <c r="C128" s="23"/>
      <c r="D128" s="77" t="s">
        <v>107</v>
      </c>
      <c r="E128" s="80" t="s">
        <v>115</v>
      </c>
      <c r="F128" s="81">
        <v>30</v>
      </c>
      <c r="G128" s="82">
        <v>1.17</v>
      </c>
      <c r="H128" s="82">
        <v>9.18</v>
      </c>
      <c r="I128" s="82">
        <v>18.75</v>
      </c>
      <c r="J128" s="83">
        <v>162.30000000000001</v>
      </c>
      <c r="K128" s="88">
        <v>580</v>
      </c>
    </row>
    <row r="129" spans="1:11" ht="15" x14ac:dyDescent="0.25">
      <c r="A129" s="87"/>
      <c r="B129" s="87"/>
      <c r="C129" s="23"/>
      <c r="D129" s="76" t="s">
        <v>26</v>
      </c>
      <c r="E129" s="70"/>
      <c r="F129" s="71">
        <f>SUM(F127:F128)</f>
        <v>230</v>
      </c>
      <c r="G129" s="72">
        <f t="shared" ref="G129:J129" si="13">SUM(G127:G128)</f>
        <v>2.17</v>
      </c>
      <c r="H129" s="72">
        <f t="shared" si="13"/>
        <v>9.379999999999999</v>
      </c>
      <c r="I129" s="72">
        <f t="shared" si="13"/>
        <v>38.950000000000003</v>
      </c>
      <c r="J129" s="73">
        <f t="shared" si="13"/>
        <v>248.3</v>
      </c>
      <c r="K129" s="64"/>
    </row>
    <row r="130" spans="1:11" ht="13.5" thickBot="1" x14ac:dyDescent="0.25">
      <c r="A130" s="43">
        <f>A113</f>
        <v>2</v>
      </c>
      <c r="B130" s="43">
        <f>B113</f>
        <v>2</v>
      </c>
      <c r="C130" s="101" t="s">
        <v>35</v>
      </c>
      <c r="D130" s="102"/>
      <c r="E130" s="39"/>
      <c r="F130" s="40">
        <f>F118+F126+F129</f>
        <v>1490</v>
      </c>
      <c r="G130" s="54">
        <f t="shared" ref="G130:J130" si="14">G118+G126+G129</f>
        <v>73.959999999999994</v>
      </c>
      <c r="H130" s="54">
        <f t="shared" si="14"/>
        <v>58.94</v>
      </c>
      <c r="I130" s="54">
        <f t="shared" si="14"/>
        <v>178.65999999999997</v>
      </c>
      <c r="J130" s="56">
        <f t="shared" si="14"/>
        <v>1544.3</v>
      </c>
      <c r="K130" s="67"/>
    </row>
    <row r="131" spans="1:11" ht="15" x14ac:dyDescent="0.25">
      <c r="A131" s="15">
        <v>2</v>
      </c>
      <c r="B131" s="16">
        <v>3</v>
      </c>
      <c r="C131" s="17" t="s">
        <v>21</v>
      </c>
      <c r="D131" s="18" t="s">
        <v>22</v>
      </c>
      <c r="E131" s="50" t="s">
        <v>71</v>
      </c>
      <c r="F131" s="20">
        <v>150</v>
      </c>
      <c r="G131" s="46">
        <v>13</v>
      </c>
      <c r="H131" s="46">
        <v>20</v>
      </c>
      <c r="I131" s="46">
        <v>3.2</v>
      </c>
      <c r="J131" s="58">
        <v>246</v>
      </c>
      <c r="K131" s="63">
        <v>268</v>
      </c>
    </row>
    <row r="132" spans="1:11" ht="15" x14ac:dyDescent="0.25">
      <c r="A132" s="21"/>
      <c r="B132" s="22"/>
      <c r="C132" s="23"/>
      <c r="D132" s="27" t="s">
        <v>23</v>
      </c>
      <c r="E132" s="49" t="s">
        <v>49</v>
      </c>
      <c r="F132" s="26">
        <v>200</v>
      </c>
      <c r="G132" s="47">
        <v>3.3</v>
      </c>
      <c r="H132" s="47">
        <v>2.9</v>
      </c>
      <c r="I132" s="47">
        <v>13.8</v>
      </c>
      <c r="J132" s="57">
        <v>94</v>
      </c>
      <c r="K132" s="63">
        <v>462</v>
      </c>
    </row>
    <row r="133" spans="1:11" ht="15.75" customHeight="1" x14ac:dyDescent="0.25">
      <c r="A133" s="21"/>
      <c r="B133" s="22"/>
      <c r="C133" s="23"/>
      <c r="D133" s="27" t="s">
        <v>24</v>
      </c>
      <c r="E133" s="49" t="s">
        <v>67</v>
      </c>
      <c r="F133" s="26">
        <v>20</v>
      </c>
      <c r="G133" s="47">
        <v>1.5</v>
      </c>
      <c r="H133" s="47">
        <v>0.57999999999999996</v>
      </c>
      <c r="I133" s="47">
        <v>10.28</v>
      </c>
      <c r="J133" s="57">
        <v>52.4</v>
      </c>
      <c r="K133" s="63">
        <v>111</v>
      </c>
    </row>
    <row r="134" spans="1:11" ht="15" x14ac:dyDescent="0.25">
      <c r="A134" s="21"/>
      <c r="B134" s="22"/>
      <c r="C134" s="23"/>
      <c r="D134" s="27" t="s">
        <v>25</v>
      </c>
      <c r="E134" s="49" t="s">
        <v>58</v>
      </c>
      <c r="F134" s="26">
        <v>100</v>
      </c>
      <c r="G134" s="47">
        <v>0.8</v>
      </c>
      <c r="H134" s="47">
        <v>0.2</v>
      </c>
      <c r="I134" s="47">
        <v>7.5</v>
      </c>
      <c r="J134" s="57">
        <v>38</v>
      </c>
      <c r="K134" s="63">
        <v>82</v>
      </c>
    </row>
    <row r="135" spans="1:11" ht="15.75" thickBot="1" x14ac:dyDescent="0.3">
      <c r="A135" s="21"/>
      <c r="B135" s="22"/>
      <c r="C135" s="23"/>
      <c r="D135" s="24"/>
      <c r="E135" s="49" t="s">
        <v>78</v>
      </c>
      <c r="F135" s="26">
        <v>60</v>
      </c>
      <c r="G135" s="47">
        <v>1.7</v>
      </c>
      <c r="H135" s="47">
        <v>2.1</v>
      </c>
      <c r="I135" s="47">
        <v>21</v>
      </c>
      <c r="J135" s="57">
        <v>40</v>
      </c>
      <c r="K135" s="68">
        <v>157</v>
      </c>
    </row>
    <row r="136" spans="1:11" ht="15" x14ac:dyDescent="0.25">
      <c r="A136" s="28"/>
      <c r="B136" s="29"/>
      <c r="C136" s="30"/>
      <c r="D136" s="31" t="s">
        <v>26</v>
      </c>
      <c r="E136" s="32"/>
      <c r="F136" s="33">
        <f>SUM(F131:F135)</f>
        <v>530</v>
      </c>
      <c r="G136" s="48">
        <f>SUM(G131:G135)</f>
        <v>20.3</v>
      </c>
      <c r="H136" s="48">
        <f>SUM(H131:H135)</f>
        <v>25.779999999999998</v>
      </c>
      <c r="I136" s="48">
        <f>SUM(I131:I135)</f>
        <v>55.78</v>
      </c>
      <c r="J136" s="55">
        <f>SUM(J131:J135)</f>
        <v>470.4</v>
      </c>
      <c r="K136" s="64"/>
    </row>
    <row r="137" spans="1:11" ht="15" x14ac:dyDescent="0.25">
      <c r="A137" s="34">
        <f>A131</f>
        <v>2</v>
      </c>
      <c r="B137" s="35">
        <f>B131</f>
        <v>3</v>
      </c>
      <c r="C137" s="36" t="s">
        <v>27</v>
      </c>
      <c r="D137" s="27" t="s">
        <v>28</v>
      </c>
      <c r="E137" s="49" t="s">
        <v>85</v>
      </c>
      <c r="F137" s="26">
        <v>60</v>
      </c>
      <c r="G137" s="47">
        <v>0.9</v>
      </c>
      <c r="H137" s="47">
        <v>4</v>
      </c>
      <c r="I137" s="47">
        <v>5</v>
      </c>
      <c r="J137" s="57">
        <v>55</v>
      </c>
      <c r="K137" s="63">
        <v>26</v>
      </c>
    </row>
    <row r="138" spans="1:11" ht="15" x14ac:dyDescent="0.25">
      <c r="A138" s="21"/>
      <c r="B138" s="22"/>
      <c r="C138" s="23"/>
      <c r="D138" s="27" t="s">
        <v>29</v>
      </c>
      <c r="E138" s="49" t="s">
        <v>124</v>
      </c>
      <c r="F138" s="26">
        <v>200</v>
      </c>
      <c r="G138" s="47">
        <v>6.83</v>
      </c>
      <c r="H138" s="47">
        <v>8</v>
      </c>
      <c r="I138" s="47">
        <v>10.65</v>
      </c>
      <c r="J138" s="57">
        <v>120</v>
      </c>
      <c r="K138" s="63">
        <v>95</v>
      </c>
    </row>
    <row r="139" spans="1:11" ht="15" x14ac:dyDescent="0.25">
      <c r="A139" s="21"/>
      <c r="B139" s="22"/>
      <c r="C139" s="23"/>
      <c r="D139" s="27" t="s">
        <v>30</v>
      </c>
      <c r="E139" s="25" t="s">
        <v>100</v>
      </c>
      <c r="F139" s="26">
        <v>240</v>
      </c>
      <c r="G139" s="47">
        <v>13.3</v>
      </c>
      <c r="H139" s="47">
        <v>12.7</v>
      </c>
      <c r="I139" s="47">
        <v>4</v>
      </c>
      <c r="J139" s="57">
        <v>325.5</v>
      </c>
      <c r="K139" s="63">
        <v>325</v>
      </c>
    </row>
    <row r="140" spans="1:11" ht="15" x14ac:dyDescent="0.25">
      <c r="A140" s="21"/>
      <c r="B140" s="22"/>
      <c r="C140" s="23"/>
      <c r="D140" s="27" t="s">
        <v>31</v>
      </c>
      <c r="E140" s="25"/>
      <c r="F140" s="26"/>
      <c r="G140" s="47"/>
      <c r="H140" s="47"/>
      <c r="I140" s="47"/>
      <c r="J140" s="57"/>
      <c r="K140" s="63"/>
    </row>
    <row r="141" spans="1:11" ht="15" x14ac:dyDescent="0.25">
      <c r="A141" s="21"/>
      <c r="B141" s="22"/>
      <c r="C141" s="23"/>
      <c r="D141" s="27" t="s">
        <v>32</v>
      </c>
      <c r="E141" s="25" t="s">
        <v>89</v>
      </c>
      <c r="F141" s="26">
        <v>200</v>
      </c>
      <c r="G141" s="47">
        <v>0.19</v>
      </c>
      <c r="H141" s="47">
        <v>0.04</v>
      </c>
      <c r="I141" s="47">
        <v>16.21</v>
      </c>
      <c r="J141" s="57">
        <v>65.930000000000007</v>
      </c>
      <c r="K141" s="63">
        <v>292</v>
      </c>
    </row>
    <row r="142" spans="1:11" ht="15" x14ac:dyDescent="0.25">
      <c r="A142" s="21"/>
      <c r="B142" s="22"/>
      <c r="C142" s="23"/>
      <c r="D142" s="27" t="s">
        <v>33</v>
      </c>
      <c r="E142" s="49" t="s">
        <v>67</v>
      </c>
      <c r="F142" s="26">
        <v>30</v>
      </c>
      <c r="G142" s="47">
        <v>2.25</v>
      </c>
      <c r="H142" s="47">
        <v>0.87</v>
      </c>
      <c r="I142" s="47">
        <v>15.4</v>
      </c>
      <c r="J142" s="57">
        <v>78.599999999999994</v>
      </c>
      <c r="K142" s="63">
        <v>111</v>
      </c>
    </row>
    <row r="143" spans="1:11" ht="15" x14ac:dyDescent="0.25">
      <c r="A143" s="21"/>
      <c r="B143" s="22"/>
      <c r="C143" s="23"/>
      <c r="D143" s="27" t="s">
        <v>34</v>
      </c>
      <c r="E143" s="25" t="s">
        <v>57</v>
      </c>
      <c r="F143" s="26">
        <v>30</v>
      </c>
      <c r="G143" s="47">
        <v>1.98</v>
      </c>
      <c r="H143" s="47">
        <v>0.36</v>
      </c>
      <c r="I143" s="47">
        <v>10.199999999999999</v>
      </c>
      <c r="J143" s="57">
        <v>54.3</v>
      </c>
      <c r="K143" s="63">
        <v>110</v>
      </c>
    </row>
    <row r="144" spans="1:11" ht="15" x14ac:dyDescent="0.25">
      <c r="A144" s="28"/>
      <c r="B144" s="29"/>
      <c r="C144" s="30"/>
      <c r="D144" s="31" t="s">
        <v>26</v>
      </c>
      <c r="E144" s="32"/>
      <c r="F144" s="33">
        <f>SUM(F137:F143)</f>
        <v>760</v>
      </c>
      <c r="G144" s="48">
        <f>SUM(G137:G143)</f>
        <v>25.450000000000003</v>
      </c>
      <c r="H144" s="48">
        <f>SUM(H137:H143)</f>
        <v>25.97</v>
      </c>
      <c r="I144" s="48">
        <f>SUM(I137:I143)</f>
        <v>61.459999999999994</v>
      </c>
      <c r="J144" s="55">
        <f>SUM(J137:J143)</f>
        <v>699.33</v>
      </c>
      <c r="K144" s="64"/>
    </row>
    <row r="145" spans="1:11" ht="15" x14ac:dyDescent="0.25">
      <c r="A145" s="21">
        <v>2</v>
      </c>
      <c r="B145" s="22">
        <v>3</v>
      </c>
      <c r="C145" s="75" t="s">
        <v>105</v>
      </c>
      <c r="D145" s="77" t="s">
        <v>32</v>
      </c>
      <c r="E145" s="80" t="s">
        <v>110</v>
      </c>
      <c r="F145" s="81">
        <v>200</v>
      </c>
      <c r="G145" s="82">
        <v>10</v>
      </c>
      <c r="H145" s="82">
        <v>6.4</v>
      </c>
      <c r="I145" s="82">
        <v>17</v>
      </c>
      <c r="J145" s="83">
        <v>174</v>
      </c>
      <c r="K145" s="84">
        <v>517</v>
      </c>
    </row>
    <row r="146" spans="1:11" ht="15" x14ac:dyDescent="0.25">
      <c r="A146" s="21"/>
      <c r="B146" s="22"/>
      <c r="C146" s="23"/>
      <c r="D146" s="77" t="s">
        <v>107</v>
      </c>
      <c r="E146" s="80" t="s">
        <v>116</v>
      </c>
      <c r="F146" s="89">
        <v>100</v>
      </c>
      <c r="G146" s="82">
        <v>7.83</v>
      </c>
      <c r="H146" s="82">
        <v>8</v>
      </c>
      <c r="I146" s="82">
        <v>56.5</v>
      </c>
      <c r="J146" s="83">
        <v>330</v>
      </c>
      <c r="K146" s="88">
        <v>563</v>
      </c>
    </row>
    <row r="147" spans="1:11" ht="15" x14ac:dyDescent="0.25">
      <c r="A147" s="21"/>
      <c r="B147" s="22"/>
      <c r="C147" s="23"/>
      <c r="D147" s="76" t="s">
        <v>26</v>
      </c>
      <c r="E147" s="70"/>
      <c r="F147" s="71">
        <f>SUM(F145:F146)</f>
        <v>300</v>
      </c>
      <c r="G147" s="72">
        <f t="shared" ref="G147:J147" si="15">SUM(G145:G146)</f>
        <v>17.829999999999998</v>
      </c>
      <c r="H147" s="72">
        <f t="shared" si="15"/>
        <v>14.4</v>
      </c>
      <c r="I147" s="72">
        <f t="shared" si="15"/>
        <v>73.5</v>
      </c>
      <c r="J147" s="73">
        <f t="shared" si="15"/>
        <v>504</v>
      </c>
      <c r="K147" s="64"/>
    </row>
    <row r="148" spans="1:11" ht="13.5" thickBot="1" x14ac:dyDescent="0.25">
      <c r="A148" s="37">
        <f>A131</f>
        <v>2</v>
      </c>
      <c r="B148" s="38">
        <f>B131</f>
        <v>3</v>
      </c>
      <c r="C148" s="101" t="s">
        <v>35</v>
      </c>
      <c r="D148" s="102"/>
      <c r="E148" s="39"/>
      <c r="F148" s="40">
        <f>F136+F144+F147</f>
        <v>1590</v>
      </c>
      <c r="G148" s="40">
        <f t="shared" ref="G148:J148" si="16">G136+G144+G147</f>
        <v>63.58</v>
      </c>
      <c r="H148" s="40">
        <f t="shared" si="16"/>
        <v>66.150000000000006</v>
      </c>
      <c r="I148" s="40">
        <f t="shared" si="16"/>
        <v>190.74</v>
      </c>
      <c r="J148" s="93">
        <f t="shared" si="16"/>
        <v>1673.73</v>
      </c>
      <c r="K148" s="67"/>
    </row>
    <row r="149" spans="1:11" ht="15" x14ac:dyDescent="0.25">
      <c r="A149" s="15">
        <v>2</v>
      </c>
      <c r="B149" s="16">
        <v>4</v>
      </c>
      <c r="C149" s="17" t="s">
        <v>21</v>
      </c>
      <c r="D149" s="18" t="s">
        <v>22</v>
      </c>
      <c r="E149" s="50" t="s">
        <v>79</v>
      </c>
      <c r="F149" s="20">
        <v>150</v>
      </c>
      <c r="G149" s="46">
        <v>5.5</v>
      </c>
      <c r="H149" s="46">
        <v>4.95</v>
      </c>
      <c r="I149" s="46">
        <v>29.55</v>
      </c>
      <c r="J149" s="58">
        <v>184.5</v>
      </c>
      <c r="K149" s="63">
        <v>256</v>
      </c>
    </row>
    <row r="150" spans="1:11" ht="15" x14ac:dyDescent="0.25">
      <c r="A150" s="21"/>
      <c r="B150" s="22"/>
      <c r="C150" s="23"/>
      <c r="D150" s="30"/>
      <c r="E150" s="51" t="s">
        <v>80</v>
      </c>
      <c r="F150" s="52">
        <v>100</v>
      </c>
      <c r="G150" s="53">
        <v>16.2</v>
      </c>
      <c r="H150" s="53">
        <v>12</v>
      </c>
      <c r="I150" s="53">
        <v>0.3</v>
      </c>
      <c r="J150" s="59">
        <v>174</v>
      </c>
      <c r="K150" s="63">
        <v>366</v>
      </c>
    </row>
    <row r="151" spans="1:11" ht="15" x14ac:dyDescent="0.25">
      <c r="A151" s="21"/>
      <c r="B151" s="22"/>
      <c r="C151" s="23"/>
      <c r="D151" s="27" t="s">
        <v>23</v>
      </c>
      <c r="E151" s="49" t="s">
        <v>62</v>
      </c>
      <c r="F151" s="26">
        <v>200</v>
      </c>
      <c r="G151" s="47">
        <v>2.8</v>
      </c>
      <c r="H151" s="47">
        <v>2.5</v>
      </c>
      <c r="I151" s="47">
        <v>13.6</v>
      </c>
      <c r="J151" s="57">
        <v>88</v>
      </c>
      <c r="K151" s="63">
        <v>465</v>
      </c>
    </row>
    <row r="152" spans="1:11" ht="15" x14ac:dyDescent="0.25">
      <c r="A152" s="21"/>
      <c r="B152" s="22"/>
      <c r="C152" s="23"/>
      <c r="D152" s="27" t="s">
        <v>24</v>
      </c>
      <c r="E152" s="49" t="s">
        <v>67</v>
      </c>
      <c r="F152" s="26">
        <v>20</v>
      </c>
      <c r="G152" s="47">
        <v>1.5</v>
      </c>
      <c r="H152" s="47">
        <v>0.57999999999999996</v>
      </c>
      <c r="I152" s="47">
        <v>10.28</v>
      </c>
      <c r="J152" s="57">
        <v>52.4</v>
      </c>
      <c r="K152" s="63">
        <v>111</v>
      </c>
    </row>
    <row r="153" spans="1:11" ht="15" x14ac:dyDescent="0.25">
      <c r="A153" s="21"/>
      <c r="B153" s="22"/>
      <c r="C153" s="23"/>
      <c r="D153" s="27" t="s">
        <v>25</v>
      </c>
      <c r="E153" s="49" t="s">
        <v>59</v>
      </c>
      <c r="F153" s="26">
        <v>100</v>
      </c>
      <c r="G153" s="47">
        <v>0.9</v>
      </c>
      <c r="H153" s="47">
        <v>0.2</v>
      </c>
      <c r="I153" s="47">
        <v>8.1</v>
      </c>
      <c r="J153" s="57">
        <v>49.2</v>
      </c>
      <c r="K153" s="63">
        <v>82</v>
      </c>
    </row>
    <row r="154" spans="1:11" ht="15" x14ac:dyDescent="0.25">
      <c r="A154" s="28"/>
      <c r="B154" s="29"/>
      <c r="C154" s="30"/>
      <c r="D154" s="31" t="s">
        <v>26</v>
      </c>
      <c r="E154" s="32"/>
      <c r="F154" s="33">
        <f>SUM(F149:F153)</f>
        <v>570</v>
      </c>
      <c r="G154" s="48">
        <f>SUM(G149:G153)</f>
        <v>26.9</v>
      </c>
      <c r="H154" s="48">
        <f>SUM(H149:H153)</f>
        <v>20.229999999999997</v>
      </c>
      <c r="I154" s="48">
        <f>SUM(I149:I153)</f>
        <v>61.830000000000005</v>
      </c>
      <c r="J154" s="55">
        <f>SUM(J149:J153)</f>
        <v>548.1</v>
      </c>
      <c r="K154" s="64"/>
    </row>
    <row r="155" spans="1:11" ht="15" x14ac:dyDescent="0.25">
      <c r="A155" s="34">
        <f>A149</f>
        <v>2</v>
      </c>
      <c r="B155" s="35">
        <f>B149</f>
        <v>4</v>
      </c>
      <c r="C155" s="36" t="s">
        <v>27</v>
      </c>
      <c r="D155" s="27" t="s">
        <v>28</v>
      </c>
      <c r="E155" s="25" t="s">
        <v>101</v>
      </c>
      <c r="F155" s="26">
        <v>60</v>
      </c>
      <c r="G155" s="47">
        <v>0.87</v>
      </c>
      <c r="H155" s="47">
        <v>3.6</v>
      </c>
      <c r="I155" s="47">
        <v>5.04</v>
      </c>
      <c r="J155" s="57">
        <v>56.4</v>
      </c>
      <c r="K155" s="63">
        <v>1</v>
      </c>
    </row>
    <row r="156" spans="1:11" ht="15" x14ac:dyDescent="0.25">
      <c r="A156" s="21"/>
      <c r="B156" s="22"/>
      <c r="C156" s="23"/>
      <c r="D156" s="27" t="s">
        <v>29</v>
      </c>
      <c r="E156" s="25" t="s">
        <v>126</v>
      </c>
      <c r="F156" s="26">
        <v>200</v>
      </c>
      <c r="G156" s="47">
        <v>9.27</v>
      </c>
      <c r="H156" s="47">
        <v>7.76</v>
      </c>
      <c r="I156" s="47">
        <v>15.27</v>
      </c>
      <c r="J156" s="57">
        <v>168.5</v>
      </c>
      <c r="K156" s="63">
        <v>135</v>
      </c>
    </row>
    <row r="157" spans="1:11" ht="15" x14ac:dyDescent="0.25">
      <c r="A157" s="21"/>
      <c r="B157" s="22"/>
      <c r="C157" s="23"/>
      <c r="D157" s="27" t="s">
        <v>30</v>
      </c>
      <c r="E157" s="25" t="s">
        <v>54</v>
      </c>
      <c r="F157" s="26">
        <v>90</v>
      </c>
      <c r="G157" s="47">
        <v>17.18</v>
      </c>
      <c r="H157" s="47">
        <v>3.88</v>
      </c>
      <c r="I157" s="47">
        <v>12.04</v>
      </c>
      <c r="J157" s="57">
        <v>151.80000000000001</v>
      </c>
      <c r="K157" s="63" t="s">
        <v>55</v>
      </c>
    </row>
    <row r="158" spans="1:11" ht="15" x14ac:dyDescent="0.25">
      <c r="A158" s="21"/>
      <c r="B158" s="22"/>
      <c r="C158" s="23"/>
      <c r="D158" s="27" t="s">
        <v>31</v>
      </c>
      <c r="E158" s="25" t="s">
        <v>41</v>
      </c>
      <c r="F158" s="26">
        <v>150</v>
      </c>
      <c r="G158" s="47">
        <v>3.7</v>
      </c>
      <c r="H158" s="47">
        <v>5.43</v>
      </c>
      <c r="I158" s="47">
        <v>38.85</v>
      </c>
      <c r="J158" s="57">
        <v>219.3</v>
      </c>
      <c r="K158" s="63">
        <v>414</v>
      </c>
    </row>
    <row r="159" spans="1:11" ht="15" x14ac:dyDescent="0.25">
      <c r="A159" s="21"/>
      <c r="B159" s="22"/>
      <c r="C159" s="23"/>
      <c r="D159" s="27" t="s">
        <v>32</v>
      </c>
      <c r="E159" s="25" t="s">
        <v>42</v>
      </c>
      <c r="F159" s="26">
        <v>200</v>
      </c>
      <c r="G159" s="47">
        <v>0.6</v>
      </c>
      <c r="H159" s="47">
        <v>0.1</v>
      </c>
      <c r="I159" s="47">
        <v>20.100000000000001</v>
      </c>
      <c r="J159" s="57">
        <v>84</v>
      </c>
      <c r="K159" s="63">
        <v>495</v>
      </c>
    </row>
    <row r="160" spans="1:11" ht="15" x14ac:dyDescent="0.25">
      <c r="A160" s="21"/>
      <c r="B160" s="22"/>
      <c r="C160" s="23"/>
      <c r="D160" s="27" t="s">
        <v>33</v>
      </c>
      <c r="E160" s="49" t="s">
        <v>67</v>
      </c>
      <c r="F160" s="26">
        <v>30</v>
      </c>
      <c r="G160" s="47">
        <v>2.25</v>
      </c>
      <c r="H160" s="47">
        <v>0.87</v>
      </c>
      <c r="I160" s="47">
        <v>15.4</v>
      </c>
      <c r="J160" s="57">
        <v>78.599999999999994</v>
      </c>
      <c r="K160" s="63">
        <v>111</v>
      </c>
    </row>
    <row r="161" spans="1:11" ht="15" x14ac:dyDescent="0.25">
      <c r="A161" s="21"/>
      <c r="B161" s="22"/>
      <c r="C161" s="23"/>
      <c r="D161" s="27" t="s">
        <v>34</v>
      </c>
      <c r="E161" s="25" t="s">
        <v>57</v>
      </c>
      <c r="F161" s="26">
        <v>30</v>
      </c>
      <c r="G161" s="47">
        <v>1.98</v>
      </c>
      <c r="H161" s="47">
        <v>0.36</v>
      </c>
      <c r="I161" s="47">
        <v>10.199999999999999</v>
      </c>
      <c r="J161" s="57">
        <v>54.3</v>
      </c>
      <c r="K161" s="63">
        <v>110</v>
      </c>
    </row>
    <row r="162" spans="1:11" ht="15" x14ac:dyDescent="0.25">
      <c r="A162" s="21"/>
      <c r="B162" s="22"/>
      <c r="C162" s="23"/>
      <c r="D162" s="24"/>
      <c r="E162" s="25" t="s">
        <v>102</v>
      </c>
      <c r="F162" s="26">
        <v>50</v>
      </c>
      <c r="G162" s="47">
        <v>1.63</v>
      </c>
      <c r="H162" s="47">
        <v>1.22</v>
      </c>
      <c r="I162" s="47">
        <v>4.45</v>
      </c>
      <c r="J162" s="57">
        <v>35.1</v>
      </c>
      <c r="K162" s="65" t="s">
        <v>52</v>
      </c>
    </row>
    <row r="163" spans="1:11" ht="15" x14ac:dyDescent="0.25">
      <c r="A163" s="28"/>
      <c r="B163" s="29"/>
      <c r="C163" s="30"/>
      <c r="D163" s="31" t="s">
        <v>26</v>
      </c>
      <c r="E163" s="32"/>
      <c r="F163" s="33">
        <f>SUM(F155:F162)</f>
        <v>810</v>
      </c>
      <c r="G163" s="48">
        <f>SUM(G155:G162)</f>
        <v>37.480000000000004</v>
      </c>
      <c r="H163" s="48">
        <f>SUM(H155:H162)</f>
        <v>23.22</v>
      </c>
      <c r="I163" s="48">
        <f>SUM(I155:I162)</f>
        <v>121.35</v>
      </c>
      <c r="J163" s="55">
        <f>SUM(J155:J162)</f>
        <v>848</v>
      </c>
      <c r="K163" s="64"/>
    </row>
    <row r="164" spans="1:11" ht="15" x14ac:dyDescent="0.25">
      <c r="A164" s="21">
        <v>2</v>
      </c>
      <c r="B164" s="22">
        <v>4</v>
      </c>
      <c r="C164" s="75" t="s">
        <v>105</v>
      </c>
      <c r="D164" s="77" t="s">
        <v>32</v>
      </c>
      <c r="E164" s="49" t="s">
        <v>39</v>
      </c>
      <c r="F164" s="26">
        <v>200</v>
      </c>
      <c r="G164" s="47">
        <v>0.2</v>
      </c>
      <c r="H164" s="47">
        <v>0.1</v>
      </c>
      <c r="I164" s="47">
        <v>9.3000000000000007</v>
      </c>
      <c r="J164" s="57">
        <v>38</v>
      </c>
      <c r="K164" s="63">
        <v>457</v>
      </c>
    </row>
    <row r="165" spans="1:11" ht="15" x14ac:dyDescent="0.25">
      <c r="A165" s="21"/>
      <c r="B165" s="22"/>
      <c r="C165" s="23"/>
      <c r="D165" s="77" t="s">
        <v>107</v>
      </c>
      <c r="E165" s="80" t="s">
        <v>117</v>
      </c>
      <c r="F165" s="81">
        <v>30</v>
      </c>
      <c r="G165" s="82">
        <v>2.25</v>
      </c>
      <c r="H165" s="82">
        <v>2.94</v>
      </c>
      <c r="I165" s="82">
        <v>22.3</v>
      </c>
      <c r="J165" s="83">
        <v>124.5</v>
      </c>
      <c r="K165" s="90" t="s">
        <v>118</v>
      </c>
    </row>
    <row r="166" spans="1:11" ht="15" x14ac:dyDescent="0.25">
      <c r="A166" s="21"/>
      <c r="B166" s="22"/>
      <c r="C166" s="23"/>
      <c r="D166" s="76" t="s">
        <v>26</v>
      </c>
      <c r="E166" s="70"/>
      <c r="F166" s="71">
        <f>SUM(F164:F165)</f>
        <v>230</v>
      </c>
      <c r="G166" s="72">
        <f t="shared" ref="G166:J166" si="17">SUM(G164:G165)</f>
        <v>2.4500000000000002</v>
      </c>
      <c r="H166" s="72">
        <f t="shared" si="17"/>
        <v>3.04</v>
      </c>
      <c r="I166" s="72">
        <f t="shared" si="17"/>
        <v>31.6</v>
      </c>
      <c r="J166" s="73">
        <f t="shared" si="17"/>
        <v>162.5</v>
      </c>
      <c r="K166" s="64"/>
    </row>
    <row r="167" spans="1:11" ht="13.5" thickBot="1" x14ac:dyDescent="0.25">
      <c r="A167" s="37">
        <f>A149</f>
        <v>2</v>
      </c>
      <c r="B167" s="38">
        <f>B149</f>
        <v>4</v>
      </c>
      <c r="C167" s="101" t="s">
        <v>35</v>
      </c>
      <c r="D167" s="102"/>
      <c r="E167" s="39"/>
      <c r="F167" s="40">
        <f>F154+F163+F166</f>
        <v>1610</v>
      </c>
      <c r="G167" s="54">
        <f t="shared" ref="G167:J167" si="18">G154+G163+G166</f>
        <v>66.83</v>
      </c>
      <c r="H167" s="54">
        <f t="shared" si="18"/>
        <v>46.489999999999995</v>
      </c>
      <c r="I167" s="54">
        <f t="shared" si="18"/>
        <v>214.78</v>
      </c>
      <c r="J167" s="56">
        <f t="shared" si="18"/>
        <v>1558.6</v>
      </c>
      <c r="K167" s="67"/>
    </row>
    <row r="168" spans="1:11" ht="15" x14ac:dyDescent="0.25">
      <c r="A168" s="15">
        <v>2</v>
      </c>
      <c r="B168" s="16">
        <v>5</v>
      </c>
      <c r="C168" s="17" t="s">
        <v>21</v>
      </c>
      <c r="D168" s="18" t="s">
        <v>22</v>
      </c>
      <c r="E168" s="50" t="s">
        <v>81</v>
      </c>
      <c r="F168" s="20">
        <v>180</v>
      </c>
      <c r="G168" s="46">
        <v>2.7</v>
      </c>
      <c r="H168" s="46">
        <v>3.6</v>
      </c>
      <c r="I168" s="46">
        <v>28.3</v>
      </c>
      <c r="J168" s="58">
        <v>208.43</v>
      </c>
      <c r="K168" s="63">
        <v>217</v>
      </c>
    </row>
    <row r="169" spans="1:11" ht="15" x14ac:dyDescent="0.25">
      <c r="A169" s="21"/>
      <c r="B169" s="22"/>
      <c r="C169" s="23"/>
      <c r="D169" s="27" t="s">
        <v>23</v>
      </c>
      <c r="E169" s="49" t="s">
        <v>82</v>
      </c>
      <c r="F169" s="26">
        <v>200</v>
      </c>
      <c r="G169" s="47">
        <v>0.3</v>
      </c>
      <c r="H169" s="47">
        <v>0.1</v>
      </c>
      <c r="I169" s="47">
        <v>9.5</v>
      </c>
      <c r="J169" s="57">
        <v>40</v>
      </c>
      <c r="K169" s="63">
        <v>459</v>
      </c>
    </row>
    <row r="170" spans="1:11" ht="15" x14ac:dyDescent="0.25">
      <c r="A170" s="21"/>
      <c r="B170" s="22"/>
      <c r="C170" s="23"/>
      <c r="D170" s="27" t="s">
        <v>24</v>
      </c>
      <c r="E170" s="49" t="s">
        <v>67</v>
      </c>
      <c r="F170" s="26">
        <v>30</v>
      </c>
      <c r="G170" s="47">
        <v>2.25</v>
      </c>
      <c r="H170" s="47">
        <v>0.87</v>
      </c>
      <c r="I170" s="47">
        <v>15.4</v>
      </c>
      <c r="J170" s="57">
        <v>78.599999999999994</v>
      </c>
      <c r="K170" s="63">
        <v>111</v>
      </c>
    </row>
    <row r="171" spans="1:11" ht="15" x14ac:dyDescent="0.25">
      <c r="A171" s="21"/>
      <c r="B171" s="22"/>
      <c r="C171" s="23"/>
      <c r="D171" s="27" t="s">
        <v>25</v>
      </c>
      <c r="E171" s="49" t="s">
        <v>83</v>
      </c>
      <c r="F171" s="26">
        <v>100</v>
      </c>
      <c r="G171" s="47">
        <v>1.8</v>
      </c>
      <c r="H171" s="47">
        <v>0.6</v>
      </c>
      <c r="I171" s="47">
        <v>22.8</v>
      </c>
      <c r="J171" s="57">
        <v>96</v>
      </c>
      <c r="K171" s="63">
        <v>82</v>
      </c>
    </row>
    <row r="172" spans="1:11" ht="15" x14ac:dyDescent="0.25">
      <c r="A172" s="21"/>
      <c r="B172" s="22"/>
      <c r="C172" s="23"/>
      <c r="D172" s="24"/>
      <c r="E172" s="49" t="s">
        <v>70</v>
      </c>
      <c r="F172" s="26">
        <v>10</v>
      </c>
      <c r="G172" s="47">
        <v>0.16</v>
      </c>
      <c r="H172" s="47">
        <v>7.2</v>
      </c>
      <c r="I172" s="47">
        <v>0.13</v>
      </c>
      <c r="J172" s="57">
        <v>73.180000000000007</v>
      </c>
      <c r="K172" s="63">
        <v>79</v>
      </c>
    </row>
    <row r="173" spans="1:11" ht="15.75" customHeight="1" x14ac:dyDescent="0.25">
      <c r="A173" s="28"/>
      <c r="B173" s="29"/>
      <c r="C173" s="30"/>
      <c r="D173" s="31" t="s">
        <v>26</v>
      </c>
      <c r="E173" s="32"/>
      <c r="F173" s="33">
        <f>SUM(F168:F172)</f>
        <v>520</v>
      </c>
      <c r="G173" s="48">
        <f>SUM(G168:G172)</f>
        <v>7.21</v>
      </c>
      <c r="H173" s="48">
        <f>SUM(H168:H172)</f>
        <v>12.370000000000001</v>
      </c>
      <c r="I173" s="48">
        <f>SUM(I168:I172)</f>
        <v>76.13</v>
      </c>
      <c r="J173" s="55">
        <f>SUM(J168:J172)</f>
        <v>496.21</v>
      </c>
      <c r="K173" s="64"/>
    </row>
    <row r="174" spans="1:11" ht="15" x14ac:dyDescent="0.25">
      <c r="A174" s="34">
        <f>A168</f>
        <v>2</v>
      </c>
      <c r="B174" s="35">
        <f>B168</f>
        <v>5</v>
      </c>
      <c r="C174" s="36" t="s">
        <v>27</v>
      </c>
      <c r="D174" s="27" t="s">
        <v>28</v>
      </c>
      <c r="E174" s="25" t="s">
        <v>103</v>
      </c>
      <c r="F174" s="26">
        <v>60</v>
      </c>
      <c r="G174" s="47">
        <v>1</v>
      </c>
      <c r="H174" s="47">
        <v>3.7</v>
      </c>
      <c r="I174" s="47">
        <v>4</v>
      </c>
      <c r="J174" s="57">
        <v>52.8</v>
      </c>
      <c r="K174" s="63">
        <v>47</v>
      </c>
    </row>
    <row r="175" spans="1:11" ht="15" x14ac:dyDescent="0.25">
      <c r="A175" s="21"/>
      <c r="B175" s="22"/>
      <c r="C175" s="23"/>
      <c r="D175" s="27" t="s">
        <v>29</v>
      </c>
      <c r="E175" s="25" t="s">
        <v>127</v>
      </c>
      <c r="F175" s="26">
        <v>200</v>
      </c>
      <c r="G175" s="47">
        <v>7.5</v>
      </c>
      <c r="H175" s="47">
        <v>5.0999999999999996</v>
      </c>
      <c r="I175" s="47">
        <v>3.04</v>
      </c>
      <c r="J175" s="57">
        <v>136</v>
      </c>
      <c r="K175" s="63">
        <v>106</v>
      </c>
    </row>
    <row r="176" spans="1:11" ht="15" x14ac:dyDescent="0.25">
      <c r="A176" s="21"/>
      <c r="B176" s="22"/>
      <c r="C176" s="23"/>
      <c r="D176" s="27" t="s">
        <v>30</v>
      </c>
      <c r="E176" s="25" t="s">
        <v>104</v>
      </c>
      <c r="F176" s="26">
        <v>130</v>
      </c>
      <c r="G176" s="47">
        <v>9.36</v>
      </c>
      <c r="H176" s="47">
        <v>5.0599999999999996</v>
      </c>
      <c r="I176" s="47">
        <v>4.43</v>
      </c>
      <c r="J176" s="57">
        <v>177.36</v>
      </c>
      <c r="K176" s="63">
        <v>299</v>
      </c>
    </row>
    <row r="177" spans="1:11" ht="15" x14ac:dyDescent="0.25">
      <c r="A177" s="21"/>
      <c r="B177" s="22"/>
      <c r="C177" s="23"/>
      <c r="D177" s="27" t="s">
        <v>31</v>
      </c>
      <c r="E177" s="25" t="s">
        <v>46</v>
      </c>
      <c r="F177" s="26">
        <v>150</v>
      </c>
      <c r="G177" s="47">
        <v>4.05</v>
      </c>
      <c r="H177" s="47">
        <v>6</v>
      </c>
      <c r="I177" s="47">
        <v>8.6999999999999993</v>
      </c>
      <c r="J177" s="57">
        <v>161</v>
      </c>
      <c r="K177" s="63">
        <v>377</v>
      </c>
    </row>
    <row r="178" spans="1:11" ht="15" x14ac:dyDescent="0.25">
      <c r="A178" s="21"/>
      <c r="B178" s="22"/>
      <c r="C178" s="23"/>
      <c r="D178" s="27" t="s">
        <v>32</v>
      </c>
      <c r="E178" s="25" t="s">
        <v>96</v>
      </c>
      <c r="F178" s="26">
        <v>200</v>
      </c>
      <c r="G178" s="47">
        <v>1</v>
      </c>
      <c r="H178" s="47">
        <v>0.2</v>
      </c>
      <c r="I178" s="47">
        <v>20.2</v>
      </c>
      <c r="J178" s="57">
        <v>86</v>
      </c>
      <c r="K178" s="63">
        <v>501</v>
      </c>
    </row>
    <row r="179" spans="1:11" ht="15" x14ac:dyDescent="0.25">
      <c r="A179" s="21"/>
      <c r="B179" s="22"/>
      <c r="C179" s="23"/>
      <c r="D179" s="27" t="s">
        <v>33</v>
      </c>
      <c r="E179" s="49" t="s">
        <v>67</v>
      </c>
      <c r="F179" s="26">
        <v>30</v>
      </c>
      <c r="G179" s="47">
        <v>2.25</v>
      </c>
      <c r="H179" s="47">
        <v>0.87</v>
      </c>
      <c r="I179" s="47">
        <v>15.4</v>
      </c>
      <c r="J179" s="57">
        <v>78.599999999999994</v>
      </c>
      <c r="K179" s="63">
        <v>111</v>
      </c>
    </row>
    <row r="180" spans="1:11" ht="15" x14ac:dyDescent="0.25">
      <c r="A180" s="21"/>
      <c r="B180" s="22"/>
      <c r="C180" s="23"/>
      <c r="D180" s="27" t="s">
        <v>34</v>
      </c>
      <c r="E180" s="25" t="s">
        <v>57</v>
      </c>
      <c r="F180" s="26">
        <v>30</v>
      </c>
      <c r="G180" s="47">
        <v>1.98</v>
      </c>
      <c r="H180" s="47">
        <v>0.36</v>
      </c>
      <c r="I180" s="47">
        <v>10.199999999999999</v>
      </c>
      <c r="J180" s="57">
        <v>54.3</v>
      </c>
      <c r="K180" s="63">
        <v>110</v>
      </c>
    </row>
    <row r="181" spans="1:11" ht="15" x14ac:dyDescent="0.25">
      <c r="A181" s="28"/>
      <c r="B181" s="29"/>
      <c r="C181" s="30"/>
      <c r="D181" s="31" t="s">
        <v>26</v>
      </c>
      <c r="E181" s="32"/>
      <c r="F181" s="33">
        <f>SUM(F174:F180)</f>
        <v>800</v>
      </c>
      <c r="G181" s="48">
        <f>SUM(G174:G180)</f>
        <v>27.14</v>
      </c>
      <c r="H181" s="48">
        <f>SUM(H174:H180)</f>
        <v>21.29</v>
      </c>
      <c r="I181" s="48">
        <f>SUM(I174:I180)</f>
        <v>65.97</v>
      </c>
      <c r="J181" s="55">
        <f>SUM(J174:J180)</f>
        <v>746.06000000000006</v>
      </c>
      <c r="K181" s="64"/>
    </row>
    <row r="182" spans="1:11" ht="15" x14ac:dyDescent="0.25">
      <c r="A182" s="21">
        <v>2</v>
      </c>
      <c r="B182" s="22">
        <v>5</v>
      </c>
      <c r="C182" s="75" t="s">
        <v>105</v>
      </c>
      <c r="D182" s="77" t="s">
        <v>32</v>
      </c>
      <c r="E182" s="80" t="s">
        <v>113</v>
      </c>
      <c r="F182" s="81">
        <v>200</v>
      </c>
      <c r="G182" s="82">
        <v>5.8</v>
      </c>
      <c r="H182" s="82">
        <v>5.3</v>
      </c>
      <c r="I182" s="82">
        <v>9.1</v>
      </c>
      <c r="J182" s="83">
        <v>107</v>
      </c>
      <c r="K182" s="88">
        <v>469</v>
      </c>
    </row>
    <row r="183" spans="1:11" ht="15" x14ac:dyDescent="0.25">
      <c r="A183" s="21"/>
      <c r="B183" s="22"/>
      <c r="C183" s="23"/>
      <c r="D183" s="77" t="s">
        <v>107</v>
      </c>
      <c r="E183" s="80" t="s">
        <v>114</v>
      </c>
      <c r="F183" s="81">
        <v>30</v>
      </c>
      <c r="G183" s="82">
        <v>2.5499999999999998</v>
      </c>
      <c r="H183" s="82">
        <v>3.24</v>
      </c>
      <c r="I183" s="82">
        <v>20</v>
      </c>
      <c r="J183" s="83">
        <v>119.4</v>
      </c>
      <c r="K183" s="88">
        <v>579</v>
      </c>
    </row>
    <row r="184" spans="1:11" ht="15" x14ac:dyDescent="0.25">
      <c r="A184" s="21"/>
      <c r="B184" s="22"/>
      <c r="C184" s="23"/>
      <c r="D184" s="76" t="s">
        <v>26</v>
      </c>
      <c r="E184" s="70"/>
      <c r="F184" s="71">
        <f>SUM(F182:F183)</f>
        <v>230</v>
      </c>
      <c r="G184" s="71">
        <f t="shared" ref="G184:J184" si="19">SUM(G182:G183)</f>
        <v>8.35</v>
      </c>
      <c r="H184" s="71">
        <f t="shared" si="19"/>
        <v>8.5399999999999991</v>
      </c>
      <c r="I184" s="71">
        <f t="shared" si="19"/>
        <v>29.1</v>
      </c>
      <c r="J184" s="92">
        <f t="shared" si="19"/>
        <v>226.4</v>
      </c>
      <c r="K184" s="64"/>
    </row>
    <row r="185" spans="1:11" ht="13.5" thickBot="1" x14ac:dyDescent="0.25">
      <c r="A185" s="37">
        <f>A168</f>
        <v>2</v>
      </c>
      <c r="B185" s="38">
        <f>B168</f>
        <v>5</v>
      </c>
      <c r="C185" s="101" t="s">
        <v>35</v>
      </c>
      <c r="D185" s="102"/>
      <c r="E185" s="39"/>
      <c r="F185" s="40">
        <f>F173+F181+F184</f>
        <v>1550</v>
      </c>
      <c r="G185" s="54">
        <f t="shared" ref="G185:J185" si="20">G173+G181+G184</f>
        <v>42.7</v>
      </c>
      <c r="H185" s="54">
        <f t="shared" si="20"/>
        <v>42.199999999999996</v>
      </c>
      <c r="I185" s="54">
        <f t="shared" si="20"/>
        <v>171.2</v>
      </c>
      <c r="J185" s="56">
        <f t="shared" si="20"/>
        <v>1468.67</v>
      </c>
      <c r="K185" s="67"/>
    </row>
    <row r="186" spans="1:11" ht="22.5" customHeight="1" thickBot="1" x14ac:dyDescent="0.25">
      <c r="A186" s="44"/>
      <c r="B186" s="45"/>
      <c r="C186" s="103" t="s">
        <v>36</v>
      </c>
      <c r="D186" s="104"/>
      <c r="E186" s="105"/>
      <c r="F186" s="91">
        <f>(F23+F41+F59+F77+F94+F112+F130+F148+F167+F185)/10</f>
        <v>1550.5</v>
      </c>
      <c r="G186" s="91">
        <f t="shared" ref="G186:J186" si="21">(G23+G41+G59+G77+G94+G112+G130+G148+G167+G185)/10</f>
        <v>59.777000000000001</v>
      </c>
      <c r="H186" s="91">
        <f t="shared" si="21"/>
        <v>48.798999999999992</v>
      </c>
      <c r="I186" s="91">
        <f t="shared" si="21"/>
        <v>194.18700000000001</v>
      </c>
      <c r="J186" s="94">
        <f t="shared" si="21"/>
        <v>1522.7139999999999</v>
      </c>
      <c r="K186" s="69"/>
    </row>
  </sheetData>
  <mergeCells count="14">
    <mergeCell ref="C77:D77"/>
    <mergeCell ref="C94:D94"/>
    <mergeCell ref="C23:D23"/>
    <mergeCell ref="C186:E186"/>
    <mergeCell ref="C185:D185"/>
    <mergeCell ref="C112:D112"/>
    <mergeCell ref="C130:D130"/>
    <mergeCell ref="C148:D148"/>
    <mergeCell ref="C167:D167"/>
    <mergeCell ref="C1:E1"/>
    <mergeCell ref="H1:K1"/>
    <mergeCell ref="H2:K2"/>
    <mergeCell ref="C41:D41"/>
    <mergeCell ref="C59:D59"/>
  </mergeCells>
  <pageMargins left="0.70866141732283472" right="0.70866141732283472" top="0.74803149606299213" bottom="0.74803149606299213" header="0.31496062992125984" footer="0.31496062992125984"/>
  <pageSetup paperSize="9" scale="9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neo</dc:creator>
  <cp:lastModifiedBy>neo</cp:lastModifiedBy>
  <cp:lastPrinted>2024-08-15T08:09:17Z</cp:lastPrinted>
  <dcterms:created xsi:type="dcterms:W3CDTF">2023-10-25T08:43:03Z</dcterms:created>
  <dcterms:modified xsi:type="dcterms:W3CDTF">2024-08-15T08:09:20Z</dcterms:modified>
</cp:coreProperties>
</file>